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7" activeTab="10"/>
  </bookViews>
  <sheets>
    <sheet name="1 Answer Report" sheetId="1" r:id="rId1"/>
    <sheet name="1 Sensitivity Report" sheetId="2" r:id="rId2"/>
    <sheet name="Problem 1" sheetId="3" r:id="rId3"/>
    <sheet name="2b answer" sheetId="4" r:id="rId4"/>
    <sheet name="Problem 2(b)" sheetId="5" r:id="rId5"/>
    <sheet name="2d answer" sheetId="6" r:id="rId6"/>
    <sheet name="Problem 2(d)" sheetId="7" r:id="rId7"/>
    <sheet name="Problem 2(e)" sheetId="8" r:id="rId8"/>
    <sheet name="Problem 2(f)" sheetId="9" r:id="rId9"/>
    <sheet name="Problem 3a" sheetId="10" r:id="rId10"/>
    <sheet name="Problem 3d" sheetId="11" r:id="rId11"/>
  </sheets>
  <definedNames>
    <definedName name="Aluminum">#REF!</definedName>
    <definedName name="Aluminum_Sheeting">#REF!</definedName>
    <definedName name="anscount" hidden="1">22</definedName>
    <definedName name="Capacity">#REF!</definedName>
    <definedName name="Carob_Supply">#REF!</definedName>
    <definedName name="Carobs_in_Crunchy">#REF!</definedName>
    <definedName name="Carobs_in_Delicious">#REF!</definedName>
    <definedName name="Carobs_in_Nutty">#REF!</definedName>
    <definedName name="Casket">#REF!</definedName>
    <definedName name="Casket_Bodies">#REF!</definedName>
    <definedName name="Delicious_Carob_Limit">#REF!</definedName>
    <definedName name="Delicious_Peanut_Limit">#REF!</definedName>
    <definedName name="Delicious_Raisin_Limit">#REF!</definedName>
    <definedName name="Deluxe_Caskets">#REF!</definedName>
    <definedName name="Deluxe_Max">#REF!</definedName>
    <definedName name="Enough_Carobs_in_Crunchy">#REF!</definedName>
    <definedName name="Enough_Carobs_in_Nutty">#REF!</definedName>
    <definedName name="Enough_Peanuts_in_Crunch">#REF!</definedName>
    <definedName name="Enough_Peanuts_in_Nutty">#REF!</definedName>
    <definedName name="Enough_Raisins_in_Crunchy">#REF!</definedName>
    <definedName name="Enough_Raisins_in_Delicious">#REF!</definedName>
    <definedName name="Enough_Raisins_in_Nutty">#REF!</definedName>
    <definedName name="limcount" hidden="1">8</definedName>
    <definedName name="Nutty_Carob_Limit">#REF!</definedName>
    <definedName name="Nutty_Peanut_Limit">#REF!</definedName>
    <definedName name="Nutty_Raisin_Limit">#REF!</definedName>
    <definedName name="Peanut_Supply">#REF!</definedName>
    <definedName name="Peanuts_in_Crunchy">#REF!</definedName>
    <definedName name="Peanuts_in_Delicious">#REF!</definedName>
    <definedName name="Peanuts_in_Nutty">#REF!</definedName>
    <definedName name="Profit" localSheetId="4">'Problem 2(b)'!$A$21</definedName>
    <definedName name="Profit" localSheetId="6">'Problem 2(d)'!$A$21</definedName>
    <definedName name="Profit" localSheetId="7">'Problem 2(e)'!$A$21</definedName>
    <definedName name="Profit" localSheetId="8">'Problem 2(f)'!$A$21</definedName>
    <definedName name="Profit">'Problem 1'!$A$21</definedName>
    <definedName name="Raisin_Supply">#REF!</definedName>
    <definedName name="Raisins_in_Crunchy">#REF!</definedName>
    <definedName name="Raisins_in_Delicious">#REF!</definedName>
    <definedName name="Raisins_in_Nutty">#REF!</definedName>
    <definedName name="sencount" hidden="1">16</definedName>
    <definedName name="solver_adj" localSheetId="2" hidden="1">'Problem 1'!$E$8:$G$8</definedName>
    <definedName name="solver_adj" localSheetId="4" hidden="1">'Problem 2(b)'!$E$8:$G$8</definedName>
    <definedName name="solver_adj" localSheetId="6" hidden="1">'Problem 2(d)'!$E$8:$G$8</definedName>
    <definedName name="solver_adj" localSheetId="7" hidden="1">'Problem 2(e)'!$E$8:$G$8</definedName>
    <definedName name="solver_adj" localSheetId="8" hidden="1">'Problem 2(f)'!$E$8:$G$8</definedName>
    <definedName name="solver_adj" localSheetId="9" hidden="1">'Problem 3a'!$E$8:$G$8</definedName>
    <definedName name="solver_adj" localSheetId="10" hidden="1">'Problem 3d'!$E$8:$H$8</definedName>
    <definedName name="solver_cvg" localSheetId="2" hidden="1">0.001</definedName>
    <definedName name="solver_cvg" localSheetId="4" hidden="1">0.001</definedName>
    <definedName name="solver_cvg" localSheetId="6" hidden="1">0.001</definedName>
    <definedName name="solver_cvg" localSheetId="7" hidden="1">0.001</definedName>
    <definedName name="solver_cvg" localSheetId="8" hidden="1">0.001</definedName>
    <definedName name="solver_cvg" localSheetId="9" hidden="1">0.001</definedName>
    <definedName name="solver_cvg" localSheetId="10" hidden="1">0.001</definedName>
    <definedName name="solver_drv" localSheetId="2" hidden="1">1</definedName>
    <definedName name="solver_drv" localSheetId="4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est" localSheetId="2" hidden="1">1</definedName>
    <definedName name="solver_est" localSheetId="4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itr" localSheetId="2" hidden="1">100</definedName>
    <definedName name="solver_itr" localSheetId="4" hidden="1">100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itr" localSheetId="9" hidden="1">100</definedName>
    <definedName name="solver_itr" localSheetId="10" hidden="1">100</definedName>
    <definedName name="solver_lhs1" localSheetId="2" hidden="1">'Problem 1'!$H$16:$H$19</definedName>
    <definedName name="solver_lhs1" localSheetId="4" hidden="1">'Problem 2(b)'!$H$16:$H$19</definedName>
    <definedName name="solver_lhs1" localSheetId="6" hidden="1">'Problem 2(d)'!$H$16:$H$19</definedName>
    <definedName name="solver_lhs1" localSheetId="7" hidden="1">'Problem 2(e)'!$H$16:$H$19</definedName>
    <definedName name="solver_lhs1" localSheetId="8" hidden="1">'Problem 2(f)'!$H$16:$H$19</definedName>
    <definedName name="solver_lhs1" localSheetId="9" hidden="1">'Problem 3a'!$I$13</definedName>
    <definedName name="solver_lhs1" localSheetId="10" hidden="1">'Problem 3d'!$I$13:$I$14</definedName>
    <definedName name="solver_lhs2" localSheetId="2" hidden="1">'Problem 1'!$E$8:$G$8</definedName>
    <definedName name="solver_lhs2" localSheetId="4" hidden="1">'Problem 2(b)'!$E$8:$G$8</definedName>
    <definedName name="solver_lhs2" localSheetId="6" hidden="1">'Problem 2(d)'!$E$8:$G$8</definedName>
    <definedName name="solver_lhs2" localSheetId="7" hidden="1">'Problem 2(e)'!$E$8:$G$8</definedName>
    <definedName name="solver_lhs2" localSheetId="8" hidden="1">'Problem 2(f)'!$E$8:$G$8</definedName>
    <definedName name="solver_lhs2" localSheetId="9" hidden="1">'Problem 3a'!$I$14</definedName>
    <definedName name="solver_lhs2" localSheetId="10" hidden="1">'Problem 3d'!$E$8:$H$8</definedName>
    <definedName name="solver_lhs3" localSheetId="9" hidden="1">'Problem 3a'!$E$8</definedName>
    <definedName name="solver_lhs4" localSheetId="9" hidden="1">'Problem 3a'!$F$8</definedName>
    <definedName name="solver_lin" localSheetId="2" hidden="1">1</definedName>
    <definedName name="solver_lin" localSheetId="4" hidden="1">1</definedName>
    <definedName name="solver_lin" localSheetId="6" hidden="1">1</definedName>
    <definedName name="solver_lin" localSheetId="7" hidden="1">1</definedName>
    <definedName name="solver_lin" localSheetId="8" hidden="1">1</definedName>
    <definedName name="solver_lin" localSheetId="9" hidden="1">1</definedName>
    <definedName name="solver_lin" localSheetId="10" hidden="1">1</definedName>
    <definedName name="solver_neg" localSheetId="2" hidden="1">2</definedName>
    <definedName name="solver_neg" localSheetId="4" hidden="1">2</definedName>
    <definedName name="solver_neg" localSheetId="6" hidden="1">2</definedName>
    <definedName name="solver_neg" localSheetId="7" hidden="1">2</definedName>
    <definedName name="solver_neg" localSheetId="8" hidden="1">2</definedName>
    <definedName name="solver_neg" localSheetId="9" hidden="1">2</definedName>
    <definedName name="solver_neg" localSheetId="10" hidden="1">2</definedName>
    <definedName name="solver_num" localSheetId="2" hidden="1">2</definedName>
    <definedName name="solver_num" localSheetId="4" hidden="1">2</definedName>
    <definedName name="solver_num" localSheetId="6" hidden="1">2</definedName>
    <definedName name="solver_num" localSheetId="7" hidden="1">2</definedName>
    <definedName name="solver_num" localSheetId="8" hidden="1">2</definedName>
    <definedName name="solver_num" localSheetId="9" hidden="1">4</definedName>
    <definedName name="solver_num" localSheetId="10" hidden="1">2</definedName>
    <definedName name="solver_nwt" localSheetId="2" hidden="1">1</definedName>
    <definedName name="solver_nwt" localSheetId="4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opt" localSheetId="2" hidden="1">'Problem 1'!$B$21</definedName>
    <definedName name="solver_opt" localSheetId="4" hidden="1">'Problem 2(b)'!$B$21</definedName>
    <definedName name="solver_opt" localSheetId="6" hidden="1">'Problem 2(d)'!$B$21</definedName>
    <definedName name="solver_opt" localSheetId="7" hidden="1">'Problem 2(e)'!$B$21</definedName>
    <definedName name="solver_opt" localSheetId="8" hidden="1">'Problem 2(f)'!$B$21</definedName>
    <definedName name="solver_opt" localSheetId="9" hidden="1">'Problem 3a'!$B$17</definedName>
    <definedName name="solver_opt" localSheetId="10" hidden="1">'Problem 3d'!$B$17</definedName>
    <definedName name="solver_pre" localSheetId="2" hidden="1">0.000001</definedName>
    <definedName name="solver_pre" localSheetId="4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rel1" localSheetId="2" hidden="1">1</definedName>
    <definedName name="solver_rel1" localSheetId="4" hidden="1">1</definedName>
    <definedName name="solver_rel1" localSheetId="6" hidden="1">1</definedName>
    <definedName name="solver_rel1" localSheetId="7" hidden="1">1</definedName>
    <definedName name="solver_rel1" localSheetId="8" hidden="1">1</definedName>
    <definedName name="solver_rel1" localSheetId="9" hidden="1">3</definedName>
    <definedName name="solver_rel1" localSheetId="10" hidden="1">1</definedName>
    <definedName name="solver_rel2" localSheetId="2" hidden="1">3</definedName>
    <definedName name="solver_rel2" localSheetId="4" hidden="1">3</definedName>
    <definedName name="solver_rel2" localSheetId="6" hidden="1">3</definedName>
    <definedName name="solver_rel2" localSheetId="7" hidden="1">3</definedName>
    <definedName name="solver_rel2" localSheetId="8" hidden="1">3</definedName>
    <definedName name="solver_rel2" localSheetId="9" hidden="1">1</definedName>
    <definedName name="solver_rel2" localSheetId="10" hidden="1">3</definedName>
    <definedName name="solver_rel3" localSheetId="9" hidden="1">3</definedName>
    <definedName name="solver_rel4" localSheetId="9" hidden="1">3</definedName>
    <definedName name="solver_rhs1" localSheetId="2" hidden="1">'Problem 1'!$J$16:$J$19</definedName>
    <definedName name="solver_rhs1" localSheetId="4" hidden="1">'Problem 2(b)'!$J$16:$J$19</definedName>
    <definedName name="solver_rhs1" localSheetId="6" hidden="1">'Problem 2(d)'!$J$16:$J$19</definedName>
    <definedName name="solver_rhs1" localSheetId="7" hidden="1">'Problem 2(e)'!$J$16:$J$19</definedName>
    <definedName name="solver_rhs1" localSheetId="8" hidden="1">'Problem 2(f)'!$J$16:$J$19</definedName>
    <definedName name="solver_rhs1" localSheetId="9" hidden="1">'Problem 3a'!$K$13</definedName>
    <definedName name="solver_rhs1" localSheetId="10" hidden="1">'Problem 3d'!$K$13:$K$14</definedName>
    <definedName name="solver_rhs2" localSheetId="2" hidden="1">0</definedName>
    <definedName name="solver_rhs2" localSheetId="4" hidden="1">0</definedName>
    <definedName name="solver_rhs2" localSheetId="6" hidden="1">0</definedName>
    <definedName name="solver_rhs2" localSheetId="7" hidden="1">0</definedName>
    <definedName name="solver_rhs2" localSheetId="8" hidden="1">0</definedName>
    <definedName name="solver_rhs2" localSheetId="9" hidden="1">'Problem 3a'!$K$14</definedName>
    <definedName name="solver_rhs2" localSheetId="10" hidden="1">0</definedName>
    <definedName name="solver_rhs3" localSheetId="9" hidden="1">0</definedName>
    <definedName name="solver_rhs4" localSheetId="9" hidden="1">0</definedName>
    <definedName name="solver_scl" localSheetId="2" hidden="1">2</definedName>
    <definedName name="solver_scl" localSheetId="4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10" hidden="1">2</definedName>
    <definedName name="solver_sho" localSheetId="2" hidden="1">2</definedName>
    <definedName name="solver_sho" localSheetId="4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tim" localSheetId="2" hidden="1">100</definedName>
    <definedName name="solver_tim" localSheetId="4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10" hidden="1">100</definedName>
    <definedName name="solver_tol" localSheetId="2" hidden="1">0.05</definedName>
    <definedName name="solver_tol" localSheetId="4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ol" localSheetId="10" hidden="1">0.05</definedName>
    <definedName name="solver_typ" localSheetId="2" hidden="1">1</definedName>
    <definedName name="solver_typ" localSheetId="4" hidden="1">1</definedName>
    <definedName name="solver_typ" localSheetId="6" hidden="1">1</definedName>
    <definedName name="solver_typ" localSheetId="7" hidden="1">1</definedName>
    <definedName name="solver_typ" localSheetId="8" hidden="1">1</definedName>
    <definedName name="solver_typ" localSheetId="9" hidden="1">1</definedName>
    <definedName name="solver_typ" localSheetId="10" hidden="1">1</definedName>
    <definedName name="solver_val" localSheetId="2" hidden="1">0</definedName>
    <definedName name="solver_val" localSheetId="4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tandard_Max">#REF!</definedName>
    <definedName name="Std_Caskets">#REF!</definedName>
    <definedName name="Steel">#REF!</definedName>
    <definedName name="Steel_Sheeting">#REF!</definedName>
    <definedName name="SteelSheeting">#REF!</definedName>
    <definedName name="Time">#REF!</definedName>
    <definedName name="Value">#REF!</definedName>
  </definedNames>
  <calcPr fullCalcOnLoad="1"/>
</workbook>
</file>

<file path=xl/sharedStrings.xml><?xml version="1.0" encoding="utf-8"?>
<sst xmlns="http://schemas.openxmlformats.org/spreadsheetml/2006/main" count="430" uniqueCount="95">
  <si>
    <t>Econ 172A</t>
  </si>
  <si>
    <t>Joel Sobel</t>
  </si>
  <si>
    <t>Objective Function Coefficients</t>
  </si>
  <si>
    <t>Resource Constraints</t>
  </si>
  <si>
    <t>LHS</t>
  </si>
  <si>
    <t>compare</t>
  </si>
  <si>
    <t>bi</t>
  </si>
  <si>
    <t>si</t>
  </si>
  <si>
    <t>Value</t>
  </si>
  <si>
    <t>&lt;</t>
  </si>
  <si>
    <t>Microsoft Excel 8.0e Answer Report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</si>
  <si>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</si>
  <si>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</si>
  <si>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</si>
  <si>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</si>
  <si>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</si>
  <si>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</si>
  <si>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</si>
  <si>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</si>
  <si>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</si>
  <si>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</si>
  <si>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</si>
  <si>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Binding</t>
  </si>
  <si>
    <t>Not Binding</t>
  </si>
  <si>
    <t>Microsoft Excel 8.0e Sensitivity Report</t>
  </si>
  <si>
    <t>Final</t>
  </si>
  <si>
    <t>Reduced</t>
  </si>
  <si>
    <t>c1</t>
  </si>
  <si>
    <t>c2</t>
  </si>
  <si>
    <t>c3</t>
  </si>
  <si>
    <t>c4</t>
  </si>
  <si>
    <t>Variables</t>
  </si>
  <si>
    <t>x1</t>
  </si>
  <si>
    <t>x2</t>
  </si>
  <si>
    <t>x3</t>
  </si>
  <si>
    <t>Put guesses for variables in E8 through H8</t>
  </si>
  <si>
    <t>ai1</t>
  </si>
  <si>
    <t>ai2</t>
  </si>
  <si>
    <t>ai3</t>
  </si>
  <si>
    <t>ai4</t>
  </si>
  <si>
    <t>#1</t>
  </si>
  <si>
    <t>#2</t>
  </si>
  <si>
    <t>$E$8</t>
  </si>
  <si>
    <t>$F$8</t>
  </si>
  <si>
    <t>$G$8</t>
  </si>
  <si>
    <t>$E$8&gt;=0</t>
  </si>
  <si>
    <t>$G$8&gt;=0</t>
  </si>
  <si>
    <t>$F$8&gt;=0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</si>
  <si>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</si>
  <si>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</si>
  <si>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</si>
  <si>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</si>
  <si>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</si>
  <si>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</si>
  <si>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</si>
  <si>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</si>
  <si>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</si>
  <si>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</si>
  <si>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Variable Definitions</t>
  </si>
  <si>
    <t>BC = number of deluxe caskets produced and sold</t>
  </si>
  <si>
    <t>Non-negativity</t>
  </si>
  <si>
    <t>&gt;</t>
  </si>
  <si>
    <t>Problem  Set II, 3a</t>
  </si>
  <si>
    <t>Problem  Set II, 3d</t>
  </si>
  <si>
    <t>Worksheet: [PS2.xls]Problem 1</t>
  </si>
  <si>
    <t>u3</t>
  </si>
  <si>
    <t>v3</t>
  </si>
  <si>
    <t>Problem 1: Pallo Wine</t>
  </si>
  <si>
    <t>RED</t>
  </si>
  <si>
    <t>WHITE</t>
  </si>
  <si>
    <t>BLUE</t>
  </si>
  <si>
    <t>RED = cases of red wine produced each week</t>
  </si>
  <si>
    <t>WHITE = cases of white wine produced each week</t>
  </si>
  <si>
    <t>BLUE = cases of blue wine produced each week</t>
  </si>
  <si>
    <t>Processing</t>
  </si>
  <si>
    <t>Bottling</t>
  </si>
  <si>
    <t>Warehouse</t>
  </si>
  <si>
    <t>Contracted Delivery</t>
  </si>
  <si>
    <t>$B$21</t>
  </si>
  <si>
    <t>$H$16</t>
  </si>
  <si>
    <t>Processing LHS</t>
  </si>
  <si>
    <t>$H$16&lt;=$J$16</t>
  </si>
  <si>
    <t>$H$17</t>
  </si>
  <si>
    <t>Bottling LHS</t>
  </si>
  <si>
    <t>$H$17&lt;=$J$17</t>
  </si>
  <si>
    <t>$H$18</t>
  </si>
  <si>
    <t>Warehouse LHS</t>
  </si>
  <si>
    <t>$H$18&lt;=$J$18</t>
  </si>
  <si>
    <t>$H$19</t>
  </si>
  <si>
    <t>Contracted Delivery LHS</t>
  </si>
  <si>
    <t>$H$19&lt;=$J$19</t>
  </si>
  <si>
    <t>Worksheet: [PS2.xls]Problem 2(b)</t>
  </si>
  <si>
    <t>profit</t>
  </si>
  <si>
    <t>Worksheet: [PS2.xls]Problem 2(d)</t>
  </si>
  <si>
    <t>Problem 2: Pallo Wine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</si>
</sst>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80</xdr:row>
      <xdr:rowOff>28575</xdr:rowOff>
    </xdr:from>
    <xdr:to>
      <xdr:col>9</xdr:col>
      <xdr:colOff>447675</xdr:colOff>
      <xdr:row>83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05125" y="12982575"/>
          <a:ext cx="30289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80</xdr:row>
      <xdr:rowOff>28575</xdr:rowOff>
    </xdr:from>
    <xdr:to>
      <xdr:col>9</xdr:col>
      <xdr:colOff>447675</xdr:colOff>
      <xdr:row>83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05125" y="12982575"/>
          <a:ext cx="30289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80</xdr:row>
      <xdr:rowOff>28575</xdr:rowOff>
    </xdr:from>
    <xdr:to>
      <xdr:col>9</xdr:col>
      <xdr:colOff>447675</xdr:colOff>
      <xdr:row>83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05125" y="12982575"/>
          <a:ext cx="30289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80</xdr:row>
      <xdr:rowOff>28575</xdr:rowOff>
    </xdr:from>
    <xdr:to>
      <xdr:col>9</xdr:col>
      <xdr:colOff>447675</xdr:colOff>
      <xdr:row>83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05125" y="12982575"/>
          <a:ext cx="30289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80</xdr:row>
      <xdr:rowOff>28575</xdr:rowOff>
    </xdr:from>
    <xdr:to>
      <xdr:col>9</xdr:col>
      <xdr:colOff>447675</xdr:colOff>
      <xdr:row>83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05125" y="12982575"/>
          <a:ext cx="30289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15</xdr:row>
      <xdr:rowOff>57150</xdr:rowOff>
    </xdr:from>
    <xdr:ext cx="3324225" cy="800100"/>
    <xdr:sp>
      <xdr:nvSpPr>
        <xdr:cNvPr id="1" name="TextBox 3"/>
        <xdr:cNvSpPr txBox="1">
          <a:spLocks noChangeArrowheads="1"/>
        </xdr:cNvSpPr>
      </xdr:nvSpPr>
      <xdr:spPr>
        <a:xfrm>
          <a:off x="2105025" y="2543175"/>
          <a:ext cx="33242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Here I entered the problem as written in 3a.  I solved it taking care enter constraints as written in the problem (including non-negativity for x1 and x2, but not x3).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15</xdr:row>
      <xdr:rowOff>57150</xdr:rowOff>
    </xdr:from>
    <xdr:ext cx="3324225" cy="800100"/>
    <xdr:sp>
      <xdr:nvSpPr>
        <xdr:cNvPr id="1" name="TextBox 1"/>
        <xdr:cNvSpPr txBox="1">
          <a:spLocks noChangeArrowheads="1"/>
        </xdr:cNvSpPr>
      </xdr:nvSpPr>
      <xdr:spPr>
        <a:xfrm>
          <a:off x="2105025" y="2543175"/>
          <a:ext cx="33242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Here I entered the problem as written in 3b.  I solved it as usual.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3" sqref="A3:IV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48.140625" style="0" bestFit="1" customWidth="1"/>
    <col min="4" max="4" width="14.140625" style="0" bestFit="1" customWidth="1"/>
    <col min="5" max="5" width="13.421875" style="0" bestFit="1" customWidth="1"/>
    <col min="6" max="6" width="10.57421875" style="0" bestFit="1" customWidth="1"/>
    <col min="7" max="7" width="7.00390625" style="0" bestFit="1" customWidth="1"/>
  </cols>
  <sheetData>
    <row r="1" ht="12.75">
      <c r="A1" s="9" t="s">
        <v>10</v>
      </c>
    </row>
    <row r="2" ht="12.75">
      <c r="A2" s="9" t="s">
        <v>64</v>
      </c>
    </row>
    <row r="3" ht="12.75">
      <c r="A3" s="9"/>
    </row>
    <row r="6" ht="13.5" thickBot="1">
      <c r="A6" t="s">
        <v>11</v>
      </c>
    </row>
    <row r="7" spans="2:5" ht="13.5" thickBot="1">
      <c r="B7" s="20" t="s">
        <v>12</v>
      </c>
      <c r="C7" s="20" t="s">
        <v>13</v>
      </c>
      <c r="D7" s="20" t="s">
        <v>14</v>
      </c>
      <c r="E7" s="20" t="s">
        <v>15</v>
      </c>
    </row>
    <row r="8" spans="2:5" ht="13.5" thickBot="1">
      <c r="B8" s="10" t="s">
        <v>78</v>
      </c>
      <c r="C8" s="10" t="s">
        <v>8</v>
      </c>
      <c r="D8" s="12">
        <v>0</v>
      </c>
      <c r="E8" s="12">
        <v>420</v>
      </c>
    </row>
    <row r="11" ht="13.5" thickBot="1">
      <c r="A11" t="s">
        <v>16</v>
      </c>
    </row>
    <row r="12" spans="2:5" ht="13.5" thickBot="1">
      <c r="B12" s="20" t="s">
        <v>12</v>
      </c>
      <c r="C12" s="20" t="s">
        <v>13</v>
      </c>
      <c r="D12" s="20" t="s">
        <v>14</v>
      </c>
      <c r="E12" s="20" t="s">
        <v>15</v>
      </c>
    </row>
    <row r="13" spans="2:5" ht="12.75">
      <c r="B13" s="11" t="s">
        <v>42</v>
      </c>
      <c r="C13" s="11" t="s">
        <v>68</v>
      </c>
      <c r="D13" s="13">
        <v>0</v>
      </c>
      <c r="E13" s="13">
        <v>60</v>
      </c>
    </row>
    <row r="14" spans="2:5" ht="12.75">
      <c r="B14" s="11" t="s">
        <v>43</v>
      </c>
      <c r="C14" s="11" t="s">
        <v>69</v>
      </c>
      <c r="D14" s="13">
        <v>0</v>
      </c>
      <c r="E14" s="13">
        <v>15</v>
      </c>
    </row>
    <row r="15" spans="2:5" ht="13.5" thickBot="1">
      <c r="B15" s="10" t="s">
        <v>44</v>
      </c>
      <c r="C15" s="10" t="s">
        <v>70</v>
      </c>
      <c r="D15" s="12">
        <v>0</v>
      </c>
      <c r="E15" s="12">
        <v>0</v>
      </c>
    </row>
    <row r="18" ht="13.5" thickBot="1">
      <c r="A18" t="s">
        <v>17</v>
      </c>
    </row>
    <row r="19" spans="2:7" ht="13.5" thickBot="1">
      <c r="B19" s="20" t="s">
        <v>12</v>
      </c>
      <c r="C19" s="20" t="s">
        <v>13</v>
      </c>
      <c r="D19" s="20" t="s">
        <v>18</v>
      </c>
      <c r="E19" s="20" t="s">
        <v>19</v>
      </c>
      <c r="F19" s="20" t="s">
        <v>20</v>
      </c>
      <c r="G19" s="20" t="s">
        <v>21</v>
      </c>
    </row>
    <row r="20" spans="2:7" ht="12.75">
      <c r="B20" s="11" t="s">
        <v>79</v>
      </c>
      <c r="C20" s="11" t="s">
        <v>80</v>
      </c>
      <c r="D20" s="13">
        <v>90</v>
      </c>
      <c r="E20" s="11" t="s">
        <v>81</v>
      </c>
      <c r="F20" s="11" t="s">
        <v>23</v>
      </c>
      <c r="G20" s="11">
        <v>130</v>
      </c>
    </row>
    <row r="21" spans="2:7" ht="12.75">
      <c r="B21" s="11" t="s">
        <v>82</v>
      </c>
      <c r="C21" s="11" t="s">
        <v>83</v>
      </c>
      <c r="D21" s="13">
        <v>480</v>
      </c>
      <c r="E21" s="11" t="s">
        <v>84</v>
      </c>
      <c r="F21" s="11" t="s">
        <v>22</v>
      </c>
      <c r="G21" s="11">
        <v>0</v>
      </c>
    </row>
    <row r="22" spans="2:7" ht="12.75">
      <c r="B22" s="11" t="s">
        <v>85</v>
      </c>
      <c r="C22" s="11" t="s">
        <v>86</v>
      </c>
      <c r="D22" s="13">
        <v>112.5</v>
      </c>
      <c r="E22" s="11" t="s">
        <v>87</v>
      </c>
      <c r="F22" s="11" t="s">
        <v>23</v>
      </c>
      <c r="G22" s="11">
        <v>2887.5</v>
      </c>
    </row>
    <row r="23" spans="2:7" ht="12.75">
      <c r="B23" s="11" t="s">
        <v>88</v>
      </c>
      <c r="C23" s="11" t="s">
        <v>89</v>
      </c>
      <c r="D23" s="13">
        <v>-60</v>
      </c>
      <c r="E23" s="11" t="s">
        <v>90</v>
      </c>
      <c r="F23" s="11" t="s">
        <v>22</v>
      </c>
      <c r="G23" s="11">
        <v>0</v>
      </c>
    </row>
    <row r="24" spans="2:7" ht="12.75">
      <c r="B24" s="11" t="s">
        <v>42</v>
      </c>
      <c r="C24" s="11" t="s">
        <v>68</v>
      </c>
      <c r="D24" s="13">
        <v>60</v>
      </c>
      <c r="E24" s="11" t="s">
        <v>45</v>
      </c>
      <c r="F24" s="11" t="s">
        <v>23</v>
      </c>
      <c r="G24" s="13">
        <v>60</v>
      </c>
    </row>
    <row r="25" spans="2:7" ht="12.75">
      <c r="B25" s="11" t="s">
        <v>43</v>
      </c>
      <c r="C25" s="11" t="s">
        <v>69</v>
      </c>
      <c r="D25" s="13">
        <v>15</v>
      </c>
      <c r="E25" s="11" t="s">
        <v>47</v>
      </c>
      <c r="F25" s="11" t="s">
        <v>23</v>
      </c>
      <c r="G25" s="13">
        <v>15</v>
      </c>
    </row>
    <row r="26" spans="2:7" ht="13.5" thickBot="1">
      <c r="B26" s="10" t="s">
        <v>44</v>
      </c>
      <c r="C26" s="10" t="s">
        <v>70</v>
      </c>
      <c r="D26" s="12">
        <v>0</v>
      </c>
      <c r="E26" s="10" t="s">
        <v>46</v>
      </c>
      <c r="F26" s="10" t="s">
        <v>22</v>
      </c>
      <c r="G26" s="12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K18" sqref="K18"/>
    </sheetView>
  </sheetViews>
  <sheetFormatPr defaultColWidth="9.140625" defaultRowHeight="12.75"/>
  <sheetData>
    <row r="1" ht="12.75">
      <c r="A1" s="1" t="s">
        <v>0</v>
      </c>
    </row>
    <row r="2" spans="1:5" ht="12.75">
      <c r="A2" t="s">
        <v>1</v>
      </c>
      <c r="E2" s="1" t="s">
        <v>62</v>
      </c>
    </row>
    <row r="4" spans="1:9" ht="13.5" thickBot="1">
      <c r="A4" t="s">
        <v>2</v>
      </c>
      <c r="E4" s="2" t="s">
        <v>27</v>
      </c>
      <c r="F4" s="2" t="s">
        <v>28</v>
      </c>
      <c r="G4" s="2" t="s">
        <v>29</v>
      </c>
      <c r="H4" s="2"/>
      <c r="I4" s="2"/>
    </row>
    <row r="5" spans="5:9" ht="13.5" thickBot="1">
      <c r="E5" s="3">
        <v>3</v>
      </c>
      <c r="F5" s="4">
        <v>1</v>
      </c>
      <c r="G5" s="5">
        <v>1</v>
      </c>
      <c r="H5" s="7"/>
      <c r="I5" s="7"/>
    </row>
    <row r="6" spans="5:9" ht="12.75">
      <c r="E6" s="2"/>
      <c r="F6" s="2"/>
      <c r="G6" s="2"/>
      <c r="H6" s="2"/>
      <c r="I6" s="2"/>
    </row>
    <row r="7" spans="1:9" ht="13.5" thickBot="1">
      <c r="A7" t="s">
        <v>31</v>
      </c>
      <c r="E7" s="2" t="s">
        <v>32</v>
      </c>
      <c r="F7" s="2" t="s">
        <v>33</v>
      </c>
      <c r="G7" s="2" t="s">
        <v>34</v>
      </c>
      <c r="H7" s="2"/>
      <c r="I7" s="2"/>
    </row>
    <row r="8" spans="5:10" ht="13.5" thickBot="1">
      <c r="E8" s="3">
        <v>4</v>
      </c>
      <c r="F8" s="4">
        <v>0</v>
      </c>
      <c r="G8" s="5">
        <v>10.80000000025466</v>
      </c>
      <c r="H8" s="7"/>
      <c r="I8" s="7"/>
      <c r="J8" t="s">
        <v>35</v>
      </c>
    </row>
    <row r="9" spans="5:9" ht="12.75">
      <c r="E9" s="2"/>
      <c r="F9" s="2"/>
      <c r="G9" s="2"/>
      <c r="H9" s="2"/>
      <c r="I9" s="2"/>
    </row>
    <row r="10" spans="5:9" ht="12.75">
      <c r="E10" s="2"/>
      <c r="F10" s="2"/>
      <c r="G10" s="2"/>
      <c r="H10" s="2"/>
      <c r="I10" s="2"/>
    </row>
    <row r="11" spans="5:9" ht="12.75">
      <c r="E11" s="2"/>
      <c r="F11" s="2"/>
      <c r="G11" s="2"/>
      <c r="H11" s="2"/>
      <c r="I11" s="2"/>
    </row>
    <row r="12" spans="1:12" ht="13.5" thickBot="1">
      <c r="A12" t="s">
        <v>3</v>
      </c>
      <c r="E12" s="2" t="s">
        <v>36</v>
      </c>
      <c r="F12" s="2" t="s">
        <v>37</v>
      </c>
      <c r="G12" s="2" t="s">
        <v>38</v>
      </c>
      <c r="H12" s="2"/>
      <c r="I12" s="2" t="s">
        <v>4</v>
      </c>
      <c r="J12" s="2" t="s">
        <v>5</v>
      </c>
      <c r="K12" s="2" t="s">
        <v>6</v>
      </c>
      <c r="L12" s="2" t="s">
        <v>7</v>
      </c>
    </row>
    <row r="13" spans="4:12" ht="12.75">
      <c r="D13" t="s">
        <v>40</v>
      </c>
      <c r="E13" s="14">
        <v>-1</v>
      </c>
      <c r="F13" s="15">
        <v>0</v>
      </c>
      <c r="G13" s="16">
        <v>5</v>
      </c>
      <c r="H13" s="7"/>
      <c r="I13" s="2">
        <f>SUMPRODUCT(E$8:G$8,E13:G13)</f>
        <v>50.00000000127329</v>
      </c>
      <c r="J13" s="2"/>
      <c r="K13" s="6">
        <v>50</v>
      </c>
      <c r="L13" s="2">
        <f>ABS(I13-K13)</f>
        <v>1.2732925824820995E-09</v>
      </c>
    </row>
    <row r="14" spans="4:12" ht="13.5" thickBot="1">
      <c r="D14" t="s">
        <v>41</v>
      </c>
      <c r="E14" s="17">
        <v>2</v>
      </c>
      <c r="F14" s="18">
        <v>-3</v>
      </c>
      <c r="G14" s="19">
        <v>0</v>
      </c>
      <c r="H14" s="7"/>
      <c r="I14" s="2">
        <f>SUMPRODUCT(E$8:G$8,E14:G14)</f>
        <v>8</v>
      </c>
      <c r="J14" s="2"/>
      <c r="K14" s="8">
        <v>8</v>
      </c>
      <c r="L14" s="2">
        <f>ABS(I14-K14)</f>
        <v>0</v>
      </c>
    </row>
    <row r="17" spans="1:2" ht="12.75">
      <c r="A17" t="s">
        <v>8</v>
      </c>
      <c r="B17" s="2">
        <f>SUMPRODUCT(E5:H5,E8:H8)</f>
        <v>22.80000000025466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J6" sqref="J6"/>
    </sheetView>
  </sheetViews>
  <sheetFormatPr defaultColWidth="9.140625" defaultRowHeight="12.75"/>
  <sheetData>
    <row r="1" ht="12.75">
      <c r="A1" s="1" t="s">
        <v>0</v>
      </c>
    </row>
    <row r="2" spans="1:5" ht="12.75">
      <c r="A2" t="s">
        <v>1</v>
      </c>
      <c r="E2" s="1" t="s">
        <v>63</v>
      </c>
    </row>
    <row r="4" spans="1:9" ht="13.5" thickBot="1">
      <c r="A4" t="s">
        <v>2</v>
      </c>
      <c r="E4" s="2" t="s">
        <v>27</v>
      </c>
      <c r="F4" s="2" t="s">
        <v>28</v>
      </c>
      <c r="G4" s="2" t="s">
        <v>29</v>
      </c>
      <c r="H4" s="2" t="s">
        <v>30</v>
      </c>
      <c r="I4" s="2"/>
    </row>
    <row r="5" spans="5:9" ht="13.5" thickBot="1">
      <c r="E5" s="3">
        <v>3</v>
      </c>
      <c r="F5" s="4">
        <v>1</v>
      </c>
      <c r="G5" s="4">
        <v>1</v>
      </c>
      <c r="H5" s="5">
        <v>-1</v>
      </c>
      <c r="I5" s="7"/>
    </row>
    <row r="6" spans="5:9" ht="12.75">
      <c r="E6" s="2"/>
      <c r="F6" s="2"/>
      <c r="G6" s="2"/>
      <c r="H6" s="2"/>
      <c r="I6" s="2"/>
    </row>
    <row r="7" spans="1:9" ht="13.5" thickBot="1">
      <c r="A7" t="s">
        <v>31</v>
      </c>
      <c r="E7" s="2" t="s">
        <v>32</v>
      </c>
      <c r="F7" s="2" t="s">
        <v>33</v>
      </c>
      <c r="G7" s="2" t="s">
        <v>65</v>
      </c>
      <c r="H7" s="2" t="s">
        <v>66</v>
      </c>
      <c r="I7" s="2"/>
    </row>
    <row r="8" spans="5:9" ht="13.5" thickBot="1">
      <c r="E8" s="3">
        <v>4</v>
      </c>
      <c r="F8" s="4">
        <v>0</v>
      </c>
      <c r="G8" s="4">
        <v>10.80000000025466</v>
      </c>
      <c r="H8" s="5">
        <v>0</v>
      </c>
      <c r="I8" s="7"/>
    </row>
    <row r="9" spans="5:9" ht="12.75">
      <c r="E9" s="2"/>
      <c r="F9" s="2"/>
      <c r="G9" s="2"/>
      <c r="H9" s="2"/>
      <c r="I9" s="2"/>
    </row>
    <row r="10" spans="5:9" ht="12.75">
      <c r="E10" s="2"/>
      <c r="F10" s="2"/>
      <c r="G10" s="2"/>
      <c r="H10" s="2"/>
      <c r="I10" s="2"/>
    </row>
    <row r="11" spans="5:9" ht="12.75">
      <c r="E11" s="2"/>
      <c r="F11" s="2"/>
      <c r="G11" s="2"/>
      <c r="H11" s="2"/>
      <c r="I11" s="2"/>
    </row>
    <row r="12" spans="1:12" ht="13.5" thickBot="1">
      <c r="A12" t="s">
        <v>3</v>
      </c>
      <c r="E12" s="2" t="s">
        <v>36</v>
      </c>
      <c r="F12" s="2" t="s">
        <v>37</v>
      </c>
      <c r="G12" s="2" t="s">
        <v>38</v>
      </c>
      <c r="H12" s="2" t="s">
        <v>39</v>
      </c>
      <c r="I12" s="2" t="s">
        <v>4</v>
      </c>
      <c r="J12" s="2" t="s">
        <v>5</v>
      </c>
      <c r="K12" s="2" t="s">
        <v>6</v>
      </c>
      <c r="L12" s="2" t="s">
        <v>7</v>
      </c>
    </row>
    <row r="13" spans="4:12" ht="12.75">
      <c r="D13" t="s">
        <v>40</v>
      </c>
      <c r="E13" s="14">
        <v>1</v>
      </c>
      <c r="F13" s="15">
        <v>0</v>
      </c>
      <c r="G13" s="15">
        <v>-5</v>
      </c>
      <c r="H13" s="16">
        <v>5</v>
      </c>
      <c r="I13" s="2">
        <f>SUMPRODUCT(E$8:H$8,E13:H13)</f>
        <v>-50.00000000127329</v>
      </c>
      <c r="J13" s="2"/>
      <c r="K13" s="6">
        <v>-50</v>
      </c>
      <c r="L13" s="2">
        <f>ABS(I13-K13)</f>
        <v>1.2732925824820995E-09</v>
      </c>
    </row>
    <row r="14" spans="4:12" ht="13.5" thickBot="1">
      <c r="D14" t="s">
        <v>41</v>
      </c>
      <c r="E14" s="17">
        <v>2</v>
      </c>
      <c r="F14" s="18">
        <v>-3</v>
      </c>
      <c r="G14" s="18">
        <v>0</v>
      </c>
      <c r="H14" s="19">
        <v>0</v>
      </c>
      <c r="I14" s="2">
        <f>SUMPRODUCT(E$8:H$8,E14:H14)</f>
        <v>8</v>
      </c>
      <c r="J14" s="2"/>
      <c r="K14" s="8">
        <v>8</v>
      </c>
      <c r="L14" s="2">
        <f>ABS(I14-K14)</f>
        <v>0</v>
      </c>
    </row>
    <row r="17" spans="1:2" ht="12.75">
      <c r="A17" t="s">
        <v>8</v>
      </c>
      <c r="B17" s="2">
        <f>SUMPRODUCT(E5:H5,E8:H8)</f>
        <v>22.80000000025466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3" sqref="A3:IV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1.1406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7" width="10.140625" style="0" bestFit="1" customWidth="1"/>
    <col min="8" max="8" width="12.00390625" style="0" bestFit="1" customWidth="1"/>
  </cols>
  <sheetData>
    <row r="1" ht="12.75">
      <c r="A1" s="9" t="s">
        <v>24</v>
      </c>
    </row>
    <row r="2" ht="12.75">
      <c r="A2" s="9" t="s">
        <v>64</v>
      </c>
    </row>
    <row r="5" ht="13.5" thickBot="1">
      <c r="A5" t="s">
        <v>16</v>
      </c>
    </row>
    <row r="6" spans="2:8" ht="12.75">
      <c r="B6" s="21"/>
      <c r="C6" s="21"/>
      <c r="D6" s="21" t="s">
        <v>25</v>
      </c>
      <c r="E6" s="21" t="s">
        <v>26</v>
      </c>
      <c r="F6" s="21" t="s">
        <v>49</v>
      </c>
      <c r="G6" s="21" t="s">
        <v>51</v>
      </c>
      <c r="H6" s="21" t="s">
        <v>51</v>
      </c>
    </row>
    <row r="7" spans="2:8" ht="13.5" thickBot="1">
      <c r="B7" s="22" t="s">
        <v>12</v>
      </c>
      <c r="C7" s="22" t="s">
        <v>13</v>
      </c>
      <c r="D7" s="22" t="s">
        <v>8</v>
      </c>
      <c r="E7" s="22" t="s">
        <v>48</v>
      </c>
      <c r="F7" s="22" t="s">
        <v>50</v>
      </c>
      <c r="G7" s="22" t="s">
        <v>52</v>
      </c>
      <c r="H7" s="22" t="s">
        <v>53</v>
      </c>
    </row>
    <row r="8" spans="2:8" ht="12.75">
      <c r="B8" s="11" t="s">
        <v>42</v>
      </c>
      <c r="C8" s="11" t="s">
        <v>68</v>
      </c>
      <c r="D8" s="13">
        <v>60</v>
      </c>
      <c r="E8" s="13">
        <v>0</v>
      </c>
      <c r="F8" s="11">
        <v>5</v>
      </c>
      <c r="G8" s="11">
        <v>1</v>
      </c>
      <c r="H8" s="11">
        <v>1E+30</v>
      </c>
    </row>
    <row r="9" spans="2:8" ht="12.75">
      <c r="B9" s="11" t="s">
        <v>43</v>
      </c>
      <c r="C9" s="11" t="s">
        <v>69</v>
      </c>
      <c r="D9" s="13">
        <v>15</v>
      </c>
      <c r="E9" s="13">
        <v>0</v>
      </c>
      <c r="F9" s="11">
        <v>8</v>
      </c>
      <c r="G9" s="11">
        <v>1E+30</v>
      </c>
      <c r="H9" s="11">
        <v>1.3333333333333333</v>
      </c>
    </row>
    <row r="10" spans="2:8" ht="13.5" thickBot="1">
      <c r="B10" s="10" t="s">
        <v>44</v>
      </c>
      <c r="C10" s="10" t="s">
        <v>70</v>
      </c>
      <c r="D10" s="12">
        <v>0</v>
      </c>
      <c r="E10" s="12">
        <v>-4</v>
      </c>
      <c r="F10" s="10">
        <v>4</v>
      </c>
      <c r="G10" s="10">
        <v>4</v>
      </c>
      <c r="H10" s="10">
        <v>1E+30</v>
      </c>
    </row>
    <row r="12" ht="13.5" thickBot="1">
      <c r="A12" t="s">
        <v>17</v>
      </c>
    </row>
    <row r="13" spans="2:8" ht="12.75">
      <c r="B13" s="21"/>
      <c r="C13" s="21"/>
      <c r="D13" s="21" t="s">
        <v>25</v>
      </c>
      <c r="E13" s="21" t="s">
        <v>54</v>
      </c>
      <c r="F13" s="21" t="s">
        <v>56</v>
      </c>
      <c r="G13" s="21" t="s">
        <v>51</v>
      </c>
      <c r="H13" s="21" t="s">
        <v>51</v>
      </c>
    </row>
    <row r="14" spans="2:8" ht="13.5" thickBot="1">
      <c r="B14" s="22" t="s">
        <v>12</v>
      </c>
      <c r="C14" s="22" t="s">
        <v>13</v>
      </c>
      <c r="D14" s="22" t="s">
        <v>8</v>
      </c>
      <c r="E14" s="22" t="s">
        <v>55</v>
      </c>
      <c r="F14" s="22" t="s">
        <v>57</v>
      </c>
      <c r="G14" s="22" t="s">
        <v>52</v>
      </c>
      <c r="H14" s="22" t="s">
        <v>53</v>
      </c>
    </row>
    <row r="15" spans="2:8" ht="12.75">
      <c r="B15" s="11" t="s">
        <v>79</v>
      </c>
      <c r="C15" s="11" t="s">
        <v>80</v>
      </c>
      <c r="D15" s="13">
        <v>90</v>
      </c>
      <c r="E15" s="13">
        <v>0</v>
      </c>
      <c r="F15" s="11">
        <v>220</v>
      </c>
      <c r="G15" s="11">
        <v>1E+30</v>
      </c>
      <c r="H15" s="11">
        <v>130</v>
      </c>
    </row>
    <row r="16" spans="2:8" ht="12.75">
      <c r="B16" s="11" t="s">
        <v>82</v>
      </c>
      <c r="C16" s="11" t="s">
        <v>83</v>
      </c>
      <c r="D16" s="13">
        <v>480</v>
      </c>
      <c r="E16" s="13">
        <v>1</v>
      </c>
      <c r="F16" s="11">
        <v>480</v>
      </c>
      <c r="G16" s="11">
        <v>520</v>
      </c>
      <c r="H16" s="11">
        <v>120</v>
      </c>
    </row>
    <row r="17" spans="2:8" ht="12.75">
      <c r="B17" s="11" t="s">
        <v>85</v>
      </c>
      <c r="C17" s="11" t="s">
        <v>86</v>
      </c>
      <c r="D17" s="13">
        <v>112.5</v>
      </c>
      <c r="E17" s="13">
        <v>0</v>
      </c>
      <c r="F17" s="11">
        <v>3000</v>
      </c>
      <c r="G17" s="11">
        <v>1E+30</v>
      </c>
      <c r="H17" s="11">
        <v>2887.5</v>
      </c>
    </row>
    <row r="18" spans="2:8" ht="13.5" thickBot="1">
      <c r="B18" s="10" t="s">
        <v>88</v>
      </c>
      <c r="C18" s="10" t="s">
        <v>89</v>
      </c>
      <c r="D18" s="12">
        <v>-60</v>
      </c>
      <c r="E18" s="12">
        <v>1</v>
      </c>
      <c r="F18" s="10">
        <v>-60</v>
      </c>
      <c r="G18" s="10">
        <v>60</v>
      </c>
      <c r="H18" s="10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2">
      <selection activeCell="A21" sqref="A21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E2" t="s">
        <v>67</v>
      </c>
    </row>
    <row r="4" spans="1:7" ht="12.75">
      <c r="A4" t="s">
        <v>2</v>
      </c>
      <c r="E4" t="s">
        <v>27</v>
      </c>
      <c r="F4" t="s">
        <v>28</v>
      </c>
      <c r="G4" t="s">
        <v>29</v>
      </c>
    </row>
    <row r="5" spans="5:7" ht="12.75">
      <c r="E5">
        <v>5</v>
      </c>
      <c r="F5">
        <v>8</v>
      </c>
      <c r="G5">
        <v>4</v>
      </c>
    </row>
    <row r="7" spans="1:7" ht="12.75">
      <c r="A7" t="s">
        <v>31</v>
      </c>
      <c r="E7" t="s">
        <v>68</v>
      </c>
      <c r="F7" t="s">
        <v>69</v>
      </c>
      <c r="G7" t="s">
        <v>70</v>
      </c>
    </row>
    <row r="8" spans="5:9" ht="12.75">
      <c r="E8">
        <v>60</v>
      </c>
      <c r="F8">
        <v>15</v>
      </c>
      <c r="G8">
        <v>0</v>
      </c>
      <c r="I8" t="s">
        <v>35</v>
      </c>
    </row>
    <row r="10" ht="12.75">
      <c r="A10" t="s">
        <v>58</v>
      </c>
    </row>
    <row r="11" ht="12.75">
      <c r="B11" t="s">
        <v>71</v>
      </c>
    </row>
    <row r="12" ht="12.75">
      <c r="B12" t="s">
        <v>72</v>
      </c>
    </row>
    <row r="13" ht="12.75">
      <c r="B13" t="s">
        <v>73</v>
      </c>
    </row>
    <row r="14" ht="12.75">
      <c r="B14" t="s">
        <v>59</v>
      </c>
    </row>
    <row r="15" spans="1:11" ht="12.75">
      <c r="A15" t="s">
        <v>3</v>
      </c>
      <c r="E15" t="s">
        <v>36</v>
      </c>
      <c r="F15" t="s">
        <v>37</v>
      </c>
      <c r="G15" t="s">
        <v>38</v>
      </c>
      <c r="H15" t="s">
        <v>4</v>
      </c>
      <c r="I15" t="s">
        <v>5</v>
      </c>
      <c r="J15" t="s">
        <v>6</v>
      </c>
      <c r="K15" t="s">
        <v>7</v>
      </c>
    </row>
    <row r="16" spans="4:11" ht="12.75">
      <c r="D16" t="s">
        <v>74</v>
      </c>
      <c r="E16">
        <v>1</v>
      </c>
      <c r="F16">
        <v>2</v>
      </c>
      <c r="G16">
        <v>3</v>
      </c>
      <c r="H16">
        <f>SUMPRODUCT(E$8:G$8,E16:G16)</f>
        <v>90</v>
      </c>
      <c r="I16" t="s">
        <v>9</v>
      </c>
      <c r="J16">
        <v>220</v>
      </c>
      <c r="K16">
        <v>0</v>
      </c>
    </row>
    <row r="17" spans="4:11" ht="12.75">
      <c r="D17" t="s">
        <v>75</v>
      </c>
      <c r="E17">
        <v>6</v>
      </c>
      <c r="F17">
        <v>8</v>
      </c>
      <c r="G17">
        <v>8</v>
      </c>
      <c r="H17">
        <f>SUMPRODUCT(E$8:G$8,E17:G17)</f>
        <v>480</v>
      </c>
      <c r="I17" t="s">
        <v>9</v>
      </c>
      <c r="J17">
        <v>480</v>
      </c>
      <c r="K17">
        <v>1000</v>
      </c>
    </row>
    <row r="18" spans="4:11" ht="12.75">
      <c r="D18" t="s">
        <v>76</v>
      </c>
      <c r="E18">
        <v>1.5</v>
      </c>
      <c r="F18">
        <v>1.5</v>
      </c>
      <c r="G18">
        <v>2</v>
      </c>
      <c r="H18">
        <f>SUMPRODUCT(E$8:G$8,E18:G18)</f>
        <v>112.5</v>
      </c>
      <c r="I18" t="s">
        <v>9</v>
      </c>
      <c r="J18">
        <v>3000</v>
      </c>
      <c r="K18">
        <v>700</v>
      </c>
    </row>
    <row r="19" spans="4:11" ht="12.75">
      <c r="D19" t="s">
        <v>77</v>
      </c>
      <c r="E19">
        <v>-1</v>
      </c>
      <c r="F19">
        <v>0</v>
      </c>
      <c r="G19">
        <v>0</v>
      </c>
      <c r="H19">
        <f>SUMPRODUCT(E$8:G$8,E19:G19)</f>
        <v>-60</v>
      </c>
      <c r="I19" t="s">
        <v>9</v>
      </c>
      <c r="J19">
        <v>-60</v>
      </c>
      <c r="K19">
        <v>0</v>
      </c>
    </row>
    <row r="20" spans="4:9" ht="12.75">
      <c r="D20" t="s">
        <v>60</v>
      </c>
      <c r="I20" t="s">
        <v>61</v>
      </c>
    </row>
    <row r="21" ht="12.75">
      <c r="B21">
        <f>SUMPRODUCT(E8:G8,E5:G5)</f>
        <v>420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5">
      <selection activeCell="D25" sqref="D25:D28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42.8515625" style="0" bestFit="1" customWidth="1"/>
    <col min="4" max="4" width="14.140625" style="0" bestFit="1" customWidth="1"/>
    <col min="5" max="5" width="13.421875" style="0" bestFit="1" customWidth="1"/>
    <col min="6" max="6" width="10.57421875" style="0" bestFit="1" customWidth="1"/>
    <col min="7" max="7" width="6.00390625" style="0" customWidth="1"/>
  </cols>
  <sheetData>
    <row r="1" ht="12.75">
      <c r="A1" s="9" t="s">
        <v>10</v>
      </c>
    </row>
    <row r="2" ht="12.75">
      <c r="A2" s="9" t="s">
        <v>91</v>
      </c>
    </row>
    <row r="3" ht="12.75">
      <c r="A3" s="9"/>
    </row>
    <row r="6" ht="13.5" thickBot="1">
      <c r="A6" t="s">
        <v>11</v>
      </c>
    </row>
    <row r="7" spans="2:5" ht="13.5" thickBot="1">
      <c r="B7" s="20" t="s">
        <v>12</v>
      </c>
      <c r="C7" s="20" t="s">
        <v>13</v>
      </c>
      <c r="D7" s="20" t="s">
        <v>14</v>
      </c>
      <c r="E7" s="20" t="s">
        <v>15</v>
      </c>
    </row>
    <row r="8" spans="2:5" ht="13.5" thickBot="1">
      <c r="B8" s="10" t="s">
        <v>78</v>
      </c>
      <c r="C8" s="10" t="s">
        <v>92</v>
      </c>
      <c r="D8" s="12">
        <v>420</v>
      </c>
      <c r="E8" s="12">
        <v>734.999999985576</v>
      </c>
    </row>
    <row r="11" ht="13.5" thickBot="1">
      <c r="A11" t="s">
        <v>16</v>
      </c>
    </row>
    <row r="12" spans="2:5" ht="13.5" thickBot="1">
      <c r="B12" s="20" t="s">
        <v>12</v>
      </c>
      <c r="C12" s="20" t="s">
        <v>13</v>
      </c>
      <c r="D12" s="20" t="s">
        <v>14</v>
      </c>
      <c r="E12" s="20" t="s">
        <v>15</v>
      </c>
    </row>
    <row r="13" spans="2:5" ht="12.75">
      <c r="B13" s="11" t="s">
        <v>42</v>
      </c>
      <c r="C13" s="11" t="s">
        <v>68</v>
      </c>
      <c r="D13" s="13">
        <v>60</v>
      </c>
      <c r="E13" s="13">
        <v>60</v>
      </c>
    </row>
    <row r="14" spans="2:5" ht="12.75">
      <c r="B14" s="11" t="s">
        <v>43</v>
      </c>
      <c r="C14" s="11" t="s">
        <v>69</v>
      </c>
      <c r="D14" s="13">
        <v>15</v>
      </c>
      <c r="E14" s="13">
        <v>0</v>
      </c>
    </row>
    <row r="15" spans="2:5" ht="13.5" thickBot="1">
      <c r="B15" s="10" t="s">
        <v>44</v>
      </c>
      <c r="C15" s="10" t="s">
        <v>70</v>
      </c>
      <c r="D15" s="12">
        <v>0</v>
      </c>
      <c r="E15" s="12">
        <v>14.99999999950262</v>
      </c>
    </row>
    <row r="18" ht="13.5" thickBot="1">
      <c r="A18" t="s">
        <v>17</v>
      </c>
    </row>
    <row r="19" spans="2:7" ht="13.5" thickBot="1">
      <c r="B19" s="20" t="s">
        <v>12</v>
      </c>
      <c r="C19" s="20" t="s">
        <v>13</v>
      </c>
      <c r="D19" s="20" t="s">
        <v>18</v>
      </c>
      <c r="E19" s="20" t="s">
        <v>19</v>
      </c>
      <c r="F19" s="20" t="s">
        <v>20</v>
      </c>
      <c r="G19" s="20" t="s">
        <v>21</v>
      </c>
    </row>
    <row r="20" spans="2:7" ht="12.75">
      <c r="B20" s="11" t="s">
        <v>79</v>
      </c>
      <c r="C20" s="11" t="s">
        <v>80</v>
      </c>
      <c r="D20" s="13">
        <v>104.99999999850786</v>
      </c>
      <c r="E20" s="11" t="s">
        <v>81</v>
      </c>
      <c r="F20" s="11" t="s">
        <v>23</v>
      </c>
      <c r="G20" s="11">
        <v>115.00000000149214</v>
      </c>
    </row>
    <row r="21" spans="2:7" ht="12.75">
      <c r="B21" s="11" t="s">
        <v>82</v>
      </c>
      <c r="C21" s="11" t="s">
        <v>83</v>
      </c>
      <c r="D21" s="13">
        <v>479.99999999602096</v>
      </c>
      <c r="E21" s="11" t="s">
        <v>84</v>
      </c>
      <c r="F21" s="11" t="s">
        <v>22</v>
      </c>
      <c r="G21" s="11">
        <v>0</v>
      </c>
    </row>
    <row r="22" spans="2:7" ht="12.75">
      <c r="B22" s="11" t="s">
        <v>85</v>
      </c>
      <c r="C22" s="11" t="s">
        <v>86</v>
      </c>
      <c r="D22" s="13">
        <v>119.99999999900524</v>
      </c>
      <c r="E22" s="11" t="s">
        <v>87</v>
      </c>
      <c r="F22" s="11" t="s">
        <v>23</v>
      </c>
      <c r="G22" s="11">
        <v>2880.000000000995</v>
      </c>
    </row>
    <row r="23" spans="2:7" ht="12.75">
      <c r="B23" s="11" t="s">
        <v>88</v>
      </c>
      <c r="C23" s="11" t="s">
        <v>89</v>
      </c>
      <c r="D23" s="13">
        <v>-60</v>
      </c>
      <c r="E23" s="11" t="s">
        <v>90</v>
      </c>
      <c r="F23" s="11" t="s">
        <v>22</v>
      </c>
      <c r="G23" s="11">
        <v>0</v>
      </c>
    </row>
    <row r="24" spans="2:7" ht="12.75">
      <c r="B24" s="11" t="s">
        <v>42</v>
      </c>
      <c r="C24" s="11" t="s">
        <v>68</v>
      </c>
      <c r="D24" s="13">
        <v>60</v>
      </c>
      <c r="E24" s="11" t="s">
        <v>45</v>
      </c>
      <c r="F24" s="11" t="s">
        <v>23</v>
      </c>
      <c r="G24" s="13">
        <v>60</v>
      </c>
    </row>
    <row r="25" spans="2:7" ht="12.75">
      <c r="B25" s="11" t="s">
        <v>43</v>
      </c>
      <c r="C25" s="11" t="s">
        <v>69</v>
      </c>
      <c r="D25" s="13">
        <v>0</v>
      </c>
      <c r="E25" s="11" t="s">
        <v>47</v>
      </c>
      <c r="F25" s="11" t="s">
        <v>22</v>
      </c>
      <c r="G25" s="13">
        <v>0</v>
      </c>
    </row>
    <row r="26" spans="2:7" ht="13.5" thickBot="1">
      <c r="B26" s="10" t="s">
        <v>44</v>
      </c>
      <c r="C26" s="10" t="s">
        <v>70</v>
      </c>
      <c r="D26" s="12">
        <v>14.99999999950262</v>
      </c>
      <c r="E26" s="10" t="s">
        <v>46</v>
      </c>
      <c r="F26" s="10" t="s">
        <v>23</v>
      </c>
      <c r="G26" s="12">
        <v>14.99999999950262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2">
      <selection activeCell="G6" sqref="G6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E2" t="s">
        <v>67</v>
      </c>
    </row>
    <row r="4" spans="1:7" ht="12.75">
      <c r="A4" t="s">
        <v>2</v>
      </c>
      <c r="E4" t="s">
        <v>27</v>
      </c>
      <c r="F4" t="s">
        <v>28</v>
      </c>
      <c r="G4" t="s">
        <v>29</v>
      </c>
    </row>
    <row r="5" spans="5:7" ht="12.75">
      <c r="E5">
        <v>5</v>
      </c>
      <c r="F5">
        <v>8</v>
      </c>
      <c r="G5">
        <v>29</v>
      </c>
    </row>
    <row r="7" spans="1:7" ht="12.75">
      <c r="A7" t="s">
        <v>31</v>
      </c>
      <c r="E7" t="s">
        <v>68</v>
      </c>
      <c r="F7" t="s">
        <v>69</v>
      </c>
      <c r="G7" t="s">
        <v>70</v>
      </c>
    </row>
    <row r="8" spans="5:9" ht="12.75">
      <c r="E8">
        <v>60</v>
      </c>
      <c r="F8">
        <v>0</v>
      </c>
      <c r="G8">
        <v>14.99999999950262</v>
      </c>
      <c r="I8" t="s">
        <v>35</v>
      </c>
    </row>
    <row r="10" ht="12.75">
      <c r="A10" t="s">
        <v>58</v>
      </c>
    </row>
    <row r="11" ht="12.75">
      <c r="B11" t="s">
        <v>71</v>
      </c>
    </row>
    <row r="12" ht="12.75">
      <c r="B12" t="s">
        <v>72</v>
      </c>
    </row>
    <row r="13" ht="12.75">
      <c r="B13" t="s">
        <v>73</v>
      </c>
    </row>
    <row r="14" ht="12.75">
      <c r="B14" t="s">
        <v>59</v>
      </c>
    </row>
    <row r="15" spans="1:11" ht="12.75">
      <c r="A15" t="s">
        <v>3</v>
      </c>
      <c r="E15" t="s">
        <v>36</v>
      </c>
      <c r="F15" t="s">
        <v>37</v>
      </c>
      <c r="G15" t="s">
        <v>38</v>
      </c>
      <c r="H15" t="s">
        <v>4</v>
      </c>
      <c r="I15" t="s">
        <v>5</v>
      </c>
      <c r="J15" t="s">
        <v>6</v>
      </c>
      <c r="K15" t="s">
        <v>7</v>
      </c>
    </row>
    <row r="16" spans="4:11" ht="12.75">
      <c r="D16" t="s">
        <v>74</v>
      </c>
      <c r="E16">
        <v>1</v>
      </c>
      <c r="F16">
        <v>2</v>
      </c>
      <c r="G16">
        <v>3</v>
      </c>
      <c r="H16">
        <f>SUMPRODUCT(E$8:G$8,E16:G16)</f>
        <v>104.99999999850786</v>
      </c>
      <c r="I16" t="s">
        <v>9</v>
      </c>
      <c r="J16">
        <v>220</v>
      </c>
      <c r="K16">
        <v>0</v>
      </c>
    </row>
    <row r="17" spans="4:11" ht="12.75">
      <c r="D17" t="s">
        <v>75</v>
      </c>
      <c r="E17">
        <v>6</v>
      </c>
      <c r="F17">
        <v>8</v>
      </c>
      <c r="G17">
        <v>8</v>
      </c>
      <c r="H17">
        <f>SUMPRODUCT(E$8:G$8,E17:G17)</f>
        <v>479.99999999602096</v>
      </c>
      <c r="I17" t="s">
        <v>9</v>
      </c>
      <c r="J17">
        <v>480</v>
      </c>
      <c r="K17">
        <v>1000</v>
      </c>
    </row>
    <row r="18" spans="4:11" ht="12.75">
      <c r="D18" t="s">
        <v>76</v>
      </c>
      <c r="E18">
        <v>1.5</v>
      </c>
      <c r="F18">
        <v>1.5</v>
      </c>
      <c r="G18">
        <v>2</v>
      </c>
      <c r="H18">
        <f>SUMPRODUCT(E$8:G$8,E18:G18)</f>
        <v>119.99999999900524</v>
      </c>
      <c r="I18" t="s">
        <v>9</v>
      </c>
      <c r="J18">
        <v>3000</v>
      </c>
      <c r="K18">
        <v>700</v>
      </c>
    </row>
    <row r="19" spans="4:11" ht="12.75">
      <c r="D19" t="s">
        <v>77</v>
      </c>
      <c r="E19">
        <v>-1</v>
      </c>
      <c r="F19">
        <v>0</v>
      </c>
      <c r="G19">
        <v>0</v>
      </c>
      <c r="H19">
        <f>SUMPRODUCT(E$8:G$8,E19:G19)</f>
        <v>-60</v>
      </c>
      <c r="I19" t="s">
        <v>9</v>
      </c>
      <c r="J19">
        <v>-60</v>
      </c>
      <c r="K19">
        <v>0</v>
      </c>
    </row>
    <row r="20" spans="4:9" ht="12.75">
      <c r="D20" t="s">
        <v>60</v>
      </c>
      <c r="I20" t="s">
        <v>61</v>
      </c>
    </row>
    <row r="21" ht="12.75">
      <c r="B21">
        <f>SUMPRODUCT(E8:G8,E5:G5)</f>
        <v>734.999999985576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42.8515625" style="0" bestFit="1" customWidth="1"/>
    <col min="4" max="4" width="14.140625" style="0" bestFit="1" customWidth="1"/>
    <col min="5" max="5" width="13.421875" style="0" bestFit="1" customWidth="1"/>
    <col min="6" max="6" width="10.57421875" style="0" bestFit="1" customWidth="1"/>
    <col min="7" max="7" width="6.00390625" style="0" customWidth="1"/>
  </cols>
  <sheetData>
    <row r="1" ht="12.75">
      <c r="A1" s="9" t="s">
        <v>10</v>
      </c>
    </row>
    <row r="2" ht="12.75">
      <c r="A2" s="9" t="s">
        <v>93</v>
      </c>
    </row>
    <row r="3" ht="12.75">
      <c r="A3" s="9"/>
    </row>
    <row r="6" ht="13.5" thickBot="1">
      <c r="A6" t="s">
        <v>11</v>
      </c>
    </row>
    <row r="7" spans="2:5" ht="13.5" thickBot="1">
      <c r="B7" s="20" t="s">
        <v>12</v>
      </c>
      <c r="C7" s="20" t="s">
        <v>13</v>
      </c>
      <c r="D7" s="20" t="s">
        <v>14</v>
      </c>
      <c r="E7" s="20" t="s">
        <v>15</v>
      </c>
    </row>
    <row r="8" spans="2:5" ht="13.5" thickBot="1">
      <c r="B8" s="10" t="s">
        <v>78</v>
      </c>
      <c r="C8" s="10" t="s">
        <v>92</v>
      </c>
      <c r="D8" s="12">
        <v>390</v>
      </c>
      <c r="E8" s="12">
        <v>400</v>
      </c>
    </row>
    <row r="11" ht="13.5" thickBot="1">
      <c r="A11" t="s">
        <v>16</v>
      </c>
    </row>
    <row r="12" spans="2:5" ht="13.5" thickBot="1">
      <c r="B12" s="20" t="s">
        <v>12</v>
      </c>
      <c r="C12" s="20" t="s">
        <v>13</v>
      </c>
      <c r="D12" s="20" t="s">
        <v>14</v>
      </c>
      <c r="E12" s="20" t="s">
        <v>15</v>
      </c>
    </row>
    <row r="13" spans="2:5" ht="12.75">
      <c r="B13" s="11" t="s">
        <v>42</v>
      </c>
      <c r="C13" s="11" t="s">
        <v>68</v>
      </c>
      <c r="D13" s="13">
        <v>60</v>
      </c>
      <c r="E13" s="13">
        <v>80</v>
      </c>
    </row>
    <row r="14" spans="2:5" ht="12.75">
      <c r="B14" s="11" t="s">
        <v>43</v>
      </c>
      <c r="C14" s="11" t="s">
        <v>69</v>
      </c>
      <c r="D14" s="13">
        <v>15</v>
      </c>
      <c r="E14" s="13">
        <v>0</v>
      </c>
    </row>
    <row r="15" spans="2:5" ht="13.5" thickBot="1">
      <c r="B15" s="10" t="s">
        <v>44</v>
      </c>
      <c r="C15" s="10" t="s">
        <v>70</v>
      </c>
      <c r="D15" s="12">
        <v>0</v>
      </c>
      <c r="E15" s="12">
        <v>0</v>
      </c>
    </row>
    <row r="18" ht="13.5" thickBot="1">
      <c r="A18" t="s">
        <v>17</v>
      </c>
    </row>
    <row r="19" spans="2:7" ht="13.5" thickBot="1">
      <c r="B19" s="20" t="s">
        <v>12</v>
      </c>
      <c r="C19" s="20" t="s">
        <v>13</v>
      </c>
      <c r="D19" s="20" t="s">
        <v>18</v>
      </c>
      <c r="E19" s="20" t="s">
        <v>19</v>
      </c>
      <c r="F19" s="20" t="s">
        <v>20</v>
      </c>
      <c r="G19" s="20" t="s">
        <v>21</v>
      </c>
    </row>
    <row r="20" spans="2:7" ht="12.75">
      <c r="B20" s="11" t="s">
        <v>79</v>
      </c>
      <c r="C20" s="11" t="s">
        <v>80</v>
      </c>
      <c r="D20" s="13">
        <v>80</v>
      </c>
      <c r="E20" s="11" t="s">
        <v>81</v>
      </c>
      <c r="F20" s="11" t="s">
        <v>23</v>
      </c>
      <c r="G20" s="11">
        <v>140</v>
      </c>
    </row>
    <row r="21" spans="2:7" ht="12.75">
      <c r="B21" s="11" t="s">
        <v>82</v>
      </c>
      <c r="C21" s="11" t="s">
        <v>83</v>
      </c>
      <c r="D21" s="13">
        <v>480</v>
      </c>
      <c r="E21" s="11" t="s">
        <v>84</v>
      </c>
      <c r="F21" s="11" t="s">
        <v>22</v>
      </c>
      <c r="G21" s="11">
        <v>0</v>
      </c>
    </row>
    <row r="22" spans="2:7" ht="12.75">
      <c r="B22" s="11" t="s">
        <v>85</v>
      </c>
      <c r="C22" s="11" t="s">
        <v>86</v>
      </c>
      <c r="D22" s="13">
        <v>120</v>
      </c>
      <c r="E22" s="11" t="s">
        <v>87</v>
      </c>
      <c r="F22" s="11" t="s">
        <v>23</v>
      </c>
      <c r="G22" s="11">
        <v>2880</v>
      </c>
    </row>
    <row r="23" spans="2:7" ht="12.75">
      <c r="B23" s="11" t="s">
        <v>88</v>
      </c>
      <c r="C23" s="11" t="s">
        <v>89</v>
      </c>
      <c r="D23" s="13">
        <v>-80</v>
      </c>
      <c r="E23" s="11" t="s">
        <v>90</v>
      </c>
      <c r="F23" s="11" t="s">
        <v>23</v>
      </c>
      <c r="G23" s="11">
        <v>20</v>
      </c>
    </row>
    <row r="24" spans="2:7" ht="12.75">
      <c r="B24" s="11" t="s">
        <v>42</v>
      </c>
      <c r="C24" s="11" t="s">
        <v>68</v>
      </c>
      <c r="D24" s="13">
        <v>80</v>
      </c>
      <c r="E24" s="11" t="s">
        <v>45</v>
      </c>
      <c r="F24" s="11" t="s">
        <v>23</v>
      </c>
      <c r="G24" s="13">
        <v>80</v>
      </c>
    </row>
    <row r="25" spans="2:7" ht="12.75">
      <c r="B25" s="11" t="s">
        <v>43</v>
      </c>
      <c r="C25" s="11" t="s">
        <v>69</v>
      </c>
      <c r="D25" s="13">
        <v>0</v>
      </c>
      <c r="E25" s="11" t="s">
        <v>47</v>
      </c>
      <c r="F25" s="11" t="s">
        <v>22</v>
      </c>
      <c r="G25" s="13">
        <v>0</v>
      </c>
    </row>
    <row r="26" spans="2:7" ht="13.5" thickBot="1">
      <c r="B26" s="10" t="s">
        <v>44</v>
      </c>
      <c r="C26" s="10" t="s">
        <v>70</v>
      </c>
      <c r="D26" s="12">
        <v>0</v>
      </c>
      <c r="E26" s="10" t="s">
        <v>46</v>
      </c>
      <c r="F26" s="10" t="s">
        <v>22</v>
      </c>
      <c r="G26" s="12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2">
      <selection activeCell="F6" sqref="F6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E2" t="s">
        <v>67</v>
      </c>
    </row>
    <row r="4" spans="1:7" ht="12.75">
      <c r="A4" t="s">
        <v>2</v>
      </c>
      <c r="E4" t="s">
        <v>27</v>
      </c>
      <c r="F4" t="s">
        <v>28</v>
      </c>
      <c r="G4" t="s">
        <v>29</v>
      </c>
    </row>
    <row r="5" spans="5:7" ht="12.75">
      <c r="E5">
        <v>5</v>
      </c>
      <c r="F5">
        <v>6</v>
      </c>
      <c r="G5">
        <v>4</v>
      </c>
    </row>
    <row r="7" spans="1:7" ht="12.75">
      <c r="A7" t="s">
        <v>31</v>
      </c>
      <c r="E7" t="s">
        <v>68</v>
      </c>
      <c r="F7" t="s">
        <v>69</v>
      </c>
      <c r="G7" t="s">
        <v>70</v>
      </c>
    </row>
    <row r="8" spans="5:9" ht="12.75">
      <c r="E8">
        <v>80</v>
      </c>
      <c r="F8">
        <v>0</v>
      </c>
      <c r="G8">
        <v>0</v>
      </c>
      <c r="I8" t="s">
        <v>35</v>
      </c>
    </row>
    <row r="10" ht="12.75">
      <c r="A10" t="s">
        <v>58</v>
      </c>
    </row>
    <row r="11" ht="12.75">
      <c r="B11" t="s">
        <v>71</v>
      </c>
    </row>
    <row r="12" ht="12.75">
      <c r="B12" t="s">
        <v>72</v>
      </c>
    </row>
    <row r="13" ht="12.75">
      <c r="B13" t="s">
        <v>73</v>
      </c>
    </row>
    <row r="14" ht="12.75">
      <c r="B14" t="s">
        <v>59</v>
      </c>
    </row>
    <row r="15" spans="1:11" ht="12.75">
      <c r="A15" t="s">
        <v>3</v>
      </c>
      <c r="E15" t="s">
        <v>36</v>
      </c>
      <c r="F15" t="s">
        <v>37</v>
      </c>
      <c r="G15" t="s">
        <v>38</v>
      </c>
      <c r="H15" t="s">
        <v>4</v>
      </c>
      <c r="I15" t="s">
        <v>5</v>
      </c>
      <c r="J15" t="s">
        <v>6</v>
      </c>
      <c r="K15" t="s">
        <v>7</v>
      </c>
    </row>
    <row r="16" spans="4:11" ht="12.75">
      <c r="D16" t="s">
        <v>74</v>
      </c>
      <c r="E16">
        <v>1</v>
      </c>
      <c r="F16">
        <v>2</v>
      </c>
      <c r="G16">
        <v>3</v>
      </c>
      <c r="H16">
        <f>SUMPRODUCT(E$8:G$8,E16:G16)</f>
        <v>80</v>
      </c>
      <c r="I16" t="s">
        <v>9</v>
      </c>
      <c r="J16">
        <v>220</v>
      </c>
      <c r="K16">
        <v>0</v>
      </c>
    </row>
    <row r="17" spans="4:11" ht="12.75">
      <c r="D17" t="s">
        <v>75</v>
      </c>
      <c r="E17">
        <v>6</v>
      </c>
      <c r="F17">
        <v>8</v>
      </c>
      <c r="G17">
        <v>8</v>
      </c>
      <c r="H17">
        <f>SUMPRODUCT(E$8:G$8,E17:G17)</f>
        <v>480</v>
      </c>
      <c r="I17" t="s">
        <v>9</v>
      </c>
      <c r="J17">
        <v>480</v>
      </c>
      <c r="K17">
        <v>1000</v>
      </c>
    </row>
    <row r="18" spans="4:11" ht="12.75">
      <c r="D18" t="s">
        <v>76</v>
      </c>
      <c r="E18">
        <v>1.5</v>
      </c>
      <c r="F18">
        <v>1.5</v>
      </c>
      <c r="G18">
        <v>2</v>
      </c>
      <c r="H18">
        <f>SUMPRODUCT(E$8:G$8,E18:G18)</f>
        <v>120</v>
      </c>
      <c r="I18" t="s">
        <v>9</v>
      </c>
      <c r="J18">
        <v>3000</v>
      </c>
      <c r="K18">
        <v>700</v>
      </c>
    </row>
    <row r="19" spans="4:11" ht="12.75">
      <c r="D19" t="s">
        <v>77</v>
      </c>
      <c r="E19">
        <v>-1</v>
      </c>
      <c r="F19">
        <v>0</v>
      </c>
      <c r="G19">
        <v>0</v>
      </c>
      <c r="H19">
        <f>SUMPRODUCT(E$8:G$8,E19:G19)</f>
        <v>-80</v>
      </c>
      <c r="I19" t="s">
        <v>9</v>
      </c>
      <c r="J19">
        <v>-60</v>
      </c>
      <c r="K19">
        <v>0</v>
      </c>
    </row>
    <row r="20" spans="4:9" ht="12.75">
      <c r="D20" t="s">
        <v>60</v>
      </c>
      <c r="I20" t="s">
        <v>61</v>
      </c>
    </row>
    <row r="21" ht="12.75">
      <c r="B21">
        <f>SUMPRODUCT(E8:G8,E5:G5)</f>
        <v>400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2">
      <selection activeCell="D7" sqref="D7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E2" t="s">
        <v>94</v>
      </c>
    </row>
    <row r="4" spans="1:7" ht="12.75">
      <c r="A4" t="s">
        <v>2</v>
      </c>
      <c r="E4" t="s">
        <v>27</v>
      </c>
      <c r="F4" t="s">
        <v>28</v>
      </c>
      <c r="G4" t="s">
        <v>29</v>
      </c>
    </row>
    <row r="5" spans="5:7" ht="12.75">
      <c r="E5">
        <v>5</v>
      </c>
      <c r="F5">
        <v>8</v>
      </c>
      <c r="G5">
        <v>4</v>
      </c>
    </row>
    <row r="7" spans="1:7" ht="12.75">
      <c r="A7" t="s">
        <v>31</v>
      </c>
      <c r="E7" t="s">
        <v>68</v>
      </c>
      <c r="F7" t="s">
        <v>69</v>
      </c>
      <c r="G7" t="s">
        <v>70</v>
      </c>
    </row>
    <row r="8" spans="5:9" ht="12.75">
      <c r="E8">
        <v>70.00000000000077</v>
      </c>
      <c r="F8">
        <v>0</v>
      </c>
      <c r="G8">
        <v>0</v>
      </c>
      <c r="I8" t="s">
        <v>35</v>
      </c>
    </row>
    <row r="10" ht="12.75">
      <c r="A10" t="s">
        <v>58</v>
      </c>
    </row>
    <row r="11" ht="12.75">
      <c r="B11" t="s">
        <v>71</v>
      </c>
    </row>
    <row r="12" ht="12.75">
      <c r="B12" t="s">
        <v>72</v>
      </c>
    </row>
    <row r="13" ht="12.75">
      <c r="B13" t="s">
        <v>73</v>
      </c>
    </row>
    <row r="14" ht="12.75">
      <c r="B14" t="s">
        <v>59</v>
      </c>
    </row>
    <row r="15" spans="1:11" ht="12.75">
      <c r="A15" t="s">
        <v>3</v>
      </c>
      <c r="E15" t="s">
        <v>36</v>
      </c>
      <c r="F15" t="s">
        <v>37</v>
      </c>
      <c r="G15" t="s">
        <v>38</v>
      </c>
      <c r="H15" t="s">
        <v>4</v>
      </c>
      <c r="I15" t="s">
        <v>5</v>
      </c>
      <c r="J15" t="s">
        <v>6</v>
      </c>
      <c r="K15" t="s">
        <v>7</v>
      </c>
    </row>
    <row r="16" spans="4:11" ht="12.75">
      <c r="D16" t="s">
        <v>74</v>
      </c>
      <c r="E16">
        <v>1</v>
      </c>
      <c r="F16">
        <v>2</v>
      </c>
      <c r="G16">
        <v>3</v>
      </c>
      <c r="H16">
        <f>SUMPRODUCT(E$8:G$8,E16:G16)</f>
        <v>70.00000000000077</v>
      </c>
      <c r="I16" t="s">
        <v>9</v>
      </c>
      <c r="J16">
        <v>70</v>
      </c>
      <c r="K16">
        <v>0</v>
      </c>
    </row>
    <row r="17" spans="4:11" ht="12.75">
      <c r="D17" t="s">
        <v>75</v>
      </c>
      <c r="E17">
        <v>6</v>
      </c>
      <c r="F17">
        <v>8</v>
      </c>
      <c r="G17">
        <v>8</v>
      </c>
      <c r="H17">
        <f>SUMPRODUCT(E$8:G$8,E17:G17)</f>
        <v>420.0000000000046</v>
      </c>
      <c r="I17" t="s">
        <v>9</v>
      </c>
      <c r="J17">
        <v>480</v>
      </c>
      <c r="K17">
        <v>1000</v>
      </c>
    </row>
    <row r="18" spans="4:11" ht="12.75">
      <c r="D18" t="s">
        <v>76</v>
      </c>
      <c r="E18">
        <v>1.5</v>
      </c>
      <c r="F18">
        <v>1.5</v>
      </c>
      <c r="G18">
        <v>2</v>
      </c>
      <c r="H18">
        <f>SUMPRODUCT(E$8:G$8,E18:G18)</f>
        <v>105.00000000000115</v>
      </c>
      <c r="I18" t="s">
        <v>9</v>
      </c>
      <c r="J18">
        <v>3000</v>
      </c>
      <c r="K18">
        <v>700</v>
      </c>
    </row>
    <row r="19" spans="4:11" ht="12.75">
      <c r="D19" t="s">
        <v>77</v>
      </c>
      <c r="E19">
        <v>-1</v>
      </c>
      <c r="F19">
        <v>0</v>
      </c>
      <c r="G19">
        <v>0</v>
      </c>
      <c r="H19">
        <f>SUMPRODUCT(E$8:G$8,E19:G19)</f>
        <v>-70.00000000000077</v>
      </c>
      <c r="I19" t="s">
        <v>9</v>
      </c>
      <c r="J19">
        <v>-60</v>
      </c>
      <c r="K19">
        <v>0</v>
      </c>
    </row>
    <row r="20" spans="4:9" ht="12.75">
      <c r="D20" t="s">
        <v>60</v>
      </c>
      <c r="I20" t="s">
        <v>61</v>
      </c>
    </row>
    <row r="21" ht="12.75">
      <c r="B21">
        <f>SUMPRODUCT(E8:G8,E5:G5)</f>
        <v>350.00000000000387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2">
      <selection activeCell="F18" sqref="F18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E2" t="s">
        <v>67</v>
      </c>
    </row>
    <row r="4" spans="1:7" ht="12.75">
      <c r="A4" t="s">
        <v>2</v>
      </c>
      <c r="E4" t="s">
        <v>27</v>
      </c>
      <c r="F4" t="s">
        <v>28</v>
      </c>
      <c r="G4" t="s">
        <v>29</v>
      </c>
    </row>
    <row r="5" spans="5:7" ht="12.75">
      <c r="E5">
        <v>5</v>
      </c>
      <c r="F5">
        <v>8</v>
      </c>
      <c r="G5">
        <v>4</v>
      </c>
    </row>
    <row r="7" spans="1:7" ht="12.75">
      <c r="A7" t="s">
        <v>31</v>
      </c>
      <c r="E7" t="s">
        <v>68</v>
      </c>
      <c r="F7" t="s">
        <v>69</v>
      </c>
      <c r="G7" t="s">
        <v>70</v>
      </c>
    </row>
    <row r="8" spans="5:9" ht="12.75">
      <c r="E8">
        <v>60</v>
      </c>
      <c r="F8">
        <v>17.142857142861413</v>
      </c>
      <c r="G8">
        <v>0</v>
      </c>
      <c r="I8" t="s">
        <v>35</v>
      </c>
    </row>
    <row r="10" ht="12.75">
      <c r="A10" t="s">
        <v>58</v>
      </c>
    </row>
    <row r="11" ht="12.75">
      <c r="B11" t="s">
        <v>71</v>
      </c>
    </row>
    <row r="12" ht="12.75">
      <c r="B12" t="s">
        <v>72</v>
      </c>
    </row>
    <row r="13" ht="12.75">
      <c r="B13" t="s">
        <v>73</v>
      </c>
    </row>
    <row r="14" ht="12.75">
      <c r="B14" t="s">
        <v>59</v>
      </c>
    </row>
    <row r="15" spans="1:11" ht="12.75">
      <c r="A15" t="s">
        <v>3</v>
      </c>
      <c r="E15" t="s">
        <v>36</v>
      </c>
      <c r="F15" t="s">
        <v>37</v>
      </c>
      <c r="G15" t="s">
        <v>38</v>
      </c>
      <c r="H15" t="s">
        <v>4</v>
      </c>
      <c r="I15" t="s">
        <v>5</v>
      </c>
      <c r="J15" t="s">
        <v>6</v>
      </c>
      <c r="K15" t="s">
        <v>7</v>
      </c>
    </row>
    <row r="16" spans="4:11" ht="12.75">
      <c r="D16" t="s">
        <v>74</v>
      </c>
      <c r="E16">
        <v>1</v>
      </c>
      <c r="F16">
        <v>2</v>
      </c>
      <c r="G16">
        <v>3</v>
      </c>
      <c r="H16">
        <f>SUMPRODUCT(E$8:G$8,E16:G16)</f>
        <v>94.28571428572283</v>
      </c>
      <c r="I16" t="s">
        <v>9</v>
      </c>
      <c r="J16">
        <v>220</v>
      </c>
      <c r="K16">
        <v>0</v>
      </c>
    </row>
    <row r="17" spans="4:11" ht="12.75">
      <c r="D17" t="s">
        <v>75</v>
      </c>
      <c r="E17">
        <v>6</v>
      </c>
      <c r="F17">
        <v>7</v>
      </c>
      <c r="G17">
        <v>8</v>
      </c>
      <c r="H17">
        <f>SUMPRODUCT(E$8:G$8,E17:G17)</f>
        <v>480.0000000000299</v>
      </c>
      <c r="I17" t="s">
        <v>9</v>
      </c>
      <c r="J17">
        <v>480</v>
      </c>
      <c r="K17">
        <v>1000</v>
      </c>
    </row>
    <row r="18" spans="4:11" ht="12.75">
      <c r="D18" t="s">
        <v>76</v>
      </c>
      <c r="E18">
        <v>1.5</v>
      </c>
      <c r="F18">
        <v>1.5</v>
      </c>
      <c r="G18">
        <v>2</v>
      </c>
      <c r="H18">
        <f>SUMPRODUCT(E$8:G$8,E18:G18)</f>
        <v>115.71428571429212</v>
      </c>
      <c r="I18" t="s">
        <v>9</v>
      </c>
      <c r="J18">
        <v>3000</v>
      </c>
      <c r="K18">
        <v>700</v>
      </c>
    </row>
    <row r="19" spans="4:11" ht="12.75">
      <c r="D19" t="s">
        <v>77</v>
      </c>
      <c r="E19">
        <v>-1</v>
      </c>
      <c r="F19">
        <v>0</v>
      </c>
      <c r="G19">
        <v>0</v>
      </c>
      <c r="H19">
        <f>SUMPRODUCT(E$8:G$8,E19:G19)</f>
        <v>-60</v>
      </c>
      <c r="I19" t="s">
        <v>9</v>
      </c>
      <c r="J19">
        <v>-60</v>
      </c>
      <c r="K19">
        <v>0</v>
      </c>
    </row>
    <row r="20" spans="4:9" ht="12.75">
      <c r="D20" t="s">
        <v>60</v>
      </c>
      <c r="I20" t="s">
        <v>61</v>
      </c>
    </row>
    <row r="21" ht="12.75">
      <c r="B21">
        <f>SUMPRODUCT(E8:G8,E5:G5)</f>
        <v>437.14285714289133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Sobel</dc:creator>
  <cp:keywords/>
  <dc:description/>
  <cp:lastModifiedBy>Joel Sobel</cp:lastModifiedBy>
  <cp:lastPrinted>2003-11-24T23:38:53Z</cp:lastPrinted>
  <dcterms:created xsi:type="dcterms:W3CDTF">2001-01-26T20:11:56Z</dcterms:created>
  <dcterms:modified xsi:type="dcterms:W3CDTF">2003-11-24T23:41:52Z</dcterms:modified>
  <cp:category/>
  <cp:version/>
  <cp:contentType/>
  <cp:contentStatus/>
</cp:coreProperties>
</file>