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885" windowWidth="15480" windowHeight="11415" tabRatio="500" firstSheet="6" activeTab="8"/>
  </bookViews>
  <sheets>
    <sheet name="Sensitivity Report 1" sheetId="1" r:id="rId1"/>
    <sheet name="Problem 1" sheetId="2" r:id="rId2"/>
    <sheet name="Problem 1 c" sheetId="3" r:id="rId3"/>
    <sheet name="Problem 1 d " sheetId="4" r:id="rId4"/>
    <sheet name="Problem 1 e" sheetId="5" r:id="rId5"/>
    <sheet name="Problem 2 (questions)" sheetId="6" r:id="rId6"/>
    <sheet name="Problem 2" sheetId="7" r:id="rId7"/>
    <sheet name="Problem 3 Answer Report" sheetId="8" r:id="rId8"/>
    <sheet name="Problem 3 Sensitivity Report" sheetId="9" r:id="rId9"/>
  </sheets>
  <definedNames>
    <definedName name="Aluminum">#REF!</definedName>
    <definedName name="Aluminum_Sheeting">#REF!</definedName>
    <definedName name="anscount" localSheetId="6" hidden="1">4</definedName>
    <definedName name="anscount" localSheetId="5" hidden="1">4</definedName>
    <definedName name="anscount" hidden="1">6</definedName>
    <definedName name="Capacity">#REF!</definedName>
    <definedName name="Carob_Supply">#REF!</definedName>
    <definedName name="Carobs_in_Crunchy">#REF!</definedName>
    <definedName name="Carobs_in_Delicious">#REF!</definedName>
    <definedName name="Carobs_in_Nutty">#REF!</definedName>
    <definedName name="Casket">#REF!</definedName>
    <definedName name="Casket_Bodies">#REF!</definedName>
    <definedName name="Delicious_Carob_Limit">#REF!</definedName>
    <definedName name="Delicious_Peanut_Limit">#REF!</definedName>
    <definedName name="Delicious_Raisin_Limit">#REF!</definedName>
    <definedName name="Deluxe_Caskets">#REF!</definedName>
    <definedName name="Deluxe_Max">#REF!</definedName>
    <definedName name="Enough_Carobs_in_Crunchy">#REF!</definedName>
    <definedName name="Enough_Carobs_in_Nutty">#REF!</definedName>
    <definedName name="Enough_Peanuts_in_Crunch">#REF!</definedName>
    <definedName name="Enough_Peanuts_in_Nutty">#REF!</definedName>
    <definedName name="Enough_Raisins_in_Crunchy">#REF!</definedName>
    <definedName name="Enough_Raisins_in_Delicious">#REF!</definedName>
    <definedName name="Enough_Raisins_in_Nutty">#REF!</definedName>
    <definedName name="limcount" hidden="1">1</definedName>
    <definedName name="Nutty_Carob_Limit">#REF!</definedName>
    <definedName name="Nutty_Peanut_Limit">#REF!</definedName>
    <definedName name="Nutty_Raisin_Limit">#REF!</definedName>
    <definedName name="Peanut_Supply">#REF!</definedName>
    <definedName name="Peanuts_in_Crunchy">#REF!</definedName>
    <definedName name="Peanuts_in_Delicious">#REF!</definedName>
    <definedName name="Peanuts_in_Nutty">#REF!</definedName>
    <definedName name="Raisin_Supply">#REF!</definedName>
    <definedName name="Raisins_in_Crunchy">#REF!</definedName>
    <definedName name="Raisins_in_Delicious">#REF!</definedName>
    <definedName name="Raisins_in_Nutty">#REF!</definedName>
    <definedName name="sencount" localSheetId="6" hidden="1">1</definedName>
    <definedName name="sencount" localSheetId="5" hidden="1">1</definedName>
    <definedName name="sencount" localSheetId="7" hidden="1">3</definedName>
    <definedName name="sencount" localSheetId="8" hidden="1">3</definedName>
    <definedName name="sencount" hidden="1">5</definedName>
    <definedName name="solver_adj" localSheetId="1" hidden="1">'Problem 1'!$E$8:$I$8</definedName>
    <definedName name="solver_adj" localSheetId="2" hidden="1">'Problem 1 c'!$E$8:$I$8</definedName>
    <definedName name="solver_adj" localSheetId="3" hidden="1">'Problem 1 d '!$E$8:$I$8</definedName>
    <definedName name="solver_adj" localSheetId="4" hidden="1">'Problem 1 e'!$E$8:$I$8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lhs1" localSheetId="1" hidden="1">'Problem 1'!$E$8:$I$8</definedName>
    <definedName name="solver_lhs1" localSheetId="2" hidden="1">'Problem 1 c'!$E$8:$I$8</definedName>
    <definedName name="solver_lhs1" localSheetId="3" hidden="1">'Problem 1 d '!$E$8:$I$8</definedName>
    <definedName name="solver_lhs1" localSheetId="4" hidden="1">'Problem 1 e'!$E$8:$I$8</definedName>
    <definedName name="solver_lhs2" localSheetId="1" hidden="1">'Problem 1'!$J$13:$J$18</definedName>
    <definedName name="solver_lhs2" localSheetId="2" hidden="1">'Problem 1 c'!$J$13:$J$18</definedName>
    <definedName name="solver_lhs2" localSheetId="3" hidden="1">'Problem 1 d '!$J$13:$J$18</definedName>
    <definedName name="solver_lhs2" localSheetId="4" hidden="1">'Problem 1 e'!$J$13:$J$18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um" localSheetId="1" hidden="1">2</definedName>
    <definedName name="solver_num" localSheetId="2" hidden="1">2</definedName>
    <definedName name="solver_num" localSheetId="3" hidden="1">2</definedName>
    <definedName name="solver_num" localSheetId="4" hidden="1">2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opt" localSheetId="1" hidden="1">'Problem 1'!$B$18</definedName>
    <definedName name="solver_opt" localSheetId="2" hidden="1">'Problem 1 c'!$B$18</definedName>
    <definedName name="solver_opt" localSheetId="3" hidden="1">'Problem 1 d '!$B$18</definedName>
    <definedName name="solver_opt" localSheetId="4" hidden="1">'Problem 1 e'!$B$18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rel1" localSheetId="1" hidden="1">3</definedName>
    <definedName name="solver_rel1" localSheetId="2" hidden="1">3</definedName>
    <definedName name="solver_rel1" localSheetId="3" hidden="1">3</definedName>
    <definedName name="solver_rel1" localSheetId="4" hidden="1">3</definedName>
    <definedName name="solver_rel2" localSheetId="1" hidden="1">1</definedName>
    <definedName name="solver_rel2" localSheetId="2" hidden="1">1</definedName>
    <definedName name="solver_rel2" localSheetId="3" hidden="1">1</definedName>
    <definedName name="solver_rel2" localSheetId="4" hidden="1">1</definedName>
    <definedName name="solver_rhs1" localSheetId="1" hidden="1">0</definedName>
    <definedName name="solver_rhs1" localSheetId="2" hidden="1">0</definedName>
    <definedName name="solver_rhs1" localSheetId="3" hidden="1">0</definedName>
    <definedName name="solver_rhs1" localSheetId="4" hidden="1">0</definedName>
    <definedName name="solver_rhs2" localSheetId="1" hidden="1">'Problem 1'!$L$13:$L$18</definedName>
    <definedName name="solver_rhs2" localSheetId="2" hidden="1">'Problem 1 c'!$L$13:$L$18</definedName>
    <definedName name="solver_rhs2" localSheetId="3" hidden="1">'Problem 1 d '!$L$13:$L$18</definedName>
    <definedName name="solver_rhs2" localSheetId="4" hidden="1">'Problem 1 e'!$L$13:$L$18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tandard_Max">#REF!</definedName>
    <definedName name="Std_Caskets">#REF!</definedName>
    <definedName name="Steel">#REF!</definedName>
    <definedName name="Steel_Sheeting">#REF!</definedName>
    <definedName name="SteelSheeting">#REF!</definedName>
    <definedName name="Time">#REF!</definedName>
    <definedName name="Value">#REF!</definedName>
  </definedNames>
  <calcPr fullCalcOnLoad="1"/>
</workbook>
</file>

<file path=xl/sharedStrings.xml><?xml version="1.0" encoding="utf-8"?>
<sst xmlns="http://schemas.openxmlformats.org/spreadsheetml/2006/main" count="404" uniqueCount="125">
  <si>
    <t>Econ 172A</t>
  </si>
  <si>
    <t>Joel Sobel</t>
  </si>
  <si>
    <t>Problem 1</t>
  </si>
  <si>
    <t>Objective Function Coefficients</t>
  </si>
  <si>
    <t>c_A</t>
  </si>
  <si>
    <t>c_B</t>
  </si>
  <si>
    <t>c_C</t>
  </si>
  <si>
    <t>c_I</t>
  </si>
  <si>
    <t>c_II</t>
  </si>
  <si>
    <t>Variables</t>
  </si>
  <si>
    <t>x_A</t>
  </si>
  <si>
    <t>x_B</t>
  </si>
  <si>
    <t>x_C</t>
  </si>
  <si>
    <t>L_I</t>
  </si>
  <si>
    <t>L_II</t>
  </si>
  <si>
    <t>Put guesses for variables in E8 through I8</t>
  </si>
  <si>
    <t>Resource Constraints</t>
  </si>
  <si>
    <t>ai1</t>
  </si>
  <si>
    <t>ai2</t>
  </si>
  <si>
    <t>ai3</t>
  </si>
  <si>
    <t>ai4</t>
  </si>
  <si>
    <t>ai5</t>
  </si>
  <si>
    <t>LHS</t>
  </si>
  <si>
    <t>compare</t>
  </si>
  <si>
    <t>bi</t>
  </si>
  <si>
    <t>si</t>
  </si>
  <si>
    <t>#1</t>
  </si>
  <si>
    <t>#2</t>
  </si>
  <si>
    <t>#3</t>
  </si>
  <si>
    <t>Value</t>
  </si>
  <si>
    <t>Formula for B18 (value)  = SUMPRODUCT(E5:I5,E8:I8)</t>
  </si>
  <si>
    <t>Formula for I13 (LHS) = SUMPRODUCT(E$8:I$8,E13:I13)</t>
  </si>
  <si>
    <t>Copy Down to get J14-18</t>
  </si>
  <si>
    <t>Formula for L13 (slack) = ABS(J13-L13)</t>
  </si>
  <si>
    <t>Copy Down to get M14-18</t>
  </si>
  <si>
    <t>Worksheet: [08ps2.xls]Example I</t>
  </si>
  <si>
    <t>Report Created: 11/13/2008 5:40:29 PM</t>
  </si>
  <si>
    <t>Adjustable Cells</t>
  </si>
  <si>
    <t>Final</t>
  </si>
  <si>
    <t>Reduced</t>
  </si>
  <si>
    <t>Objective</t>
  </si>
  <si>
    <t>Allowable</t>
  </si>
  <si>
    <t>Cell</t>
  </si>
  <si>
    <t>Name</t>
  </si>
  <si>
    <t>Cost</t>
  </si>
  <si>
    <t>Coefficient</t>
  </si>
  <si>
    <t>Increase</t>
  </si>
  <si>
    <t>Decrease</t>
  </si>
  <si>
    <t>$E$8</t>
  </si>
  <si>
    <t>$F$8</t>
  </si>
  <si>
    <t>$G$8</t>
  </si>
  <si>
    <t>$H$8</t>
  </si>
  <si>
    <t>$I$8</t>
  </si>
  <si>
    <t>Constraints</t>
  </si>
  <si>
    <t>Shadow</t>
  </si>
  <si>
    <t>Constraint</t>
  </si>
  <si>
    <t>Price</t>
  </si>
  <si>
    <t>R.H. Side</t>
  </si>
  <si>
    <t>$J$13</t>
  </si>
  <si>
    <t>$J$14</t>
  </si>
  <si>
    <t>$J$15</t>
  </si>
  <si>
    <t>$J$16</t>
  </si>
  <si>
    <t>$J$17</t>
  </si>
  <si>
    <t>$J$18</t>
  </si>
  <si>
    <t>Enough A</t>
  </si>
  <si>
    <t>Enough B</t>
  </si>
  <si>
    <t>Capacity A</t>
  </si>
  <si>
    <t>Capacity B</t>
  </si>
  <si>
    <t>Capacity C</t>
  </si>
  <si>
    <t>Average Q.</t>
  </si>
  <si>
    <t>Microsoft Excel 8.0e Sensitivity Report</t>
  </si>
  <si>
    <t>Worksheet: [Book3]Template</t>
  </si>
  <si>
    <t>x1</t>
  </si>
  <si>
    <t>???</t>
  </si>
  <si>
    <t>x2</t>
  </si>
  <si>
    <t>x3</t>
  </si>
  <si>
    <t>x4</t>
  </si>
  <si>
    <t>$I$13</t>
  </si>
  <si>
    <t>#1 LHS</t>
  </si>
  <si>
    <t>$I$14</t>
  </si>
  <si>
    <t>#2 LHS</t>
  </si>
  <si>
    <t>$I$15</t>
  </si>
  <si>
    <t>#3 LHS</t>
  </si>
  <si>
    <t>Microsoft Excel 7.0a Answer Report</t>
  </si>
  <si>
    <t>Worksheet: [Book1]F01 Exam Problem 1</t>
  </si>
  <si>
    <t>Report Created: 11/27/2001 9:08:11 PM</t>
  </si>
  <si>
    <t>Target Cell (Max)</t>
  </si>
  <si>
    <t>Original Value</t>
  </si>
  <si>
    <t>Final Value</t>
  </si>
  <si>
    <t>$A$12</t>
  </si>
  <si>
    <t>$H$3</t>
  </si>
  <si>
    <t>Redwood_1</t>
  </si>
  <si>
    <t>$H$4</t>
  </si>
  <si>
    <t>Wilderness_1</t>
  </si>
  <si>
    <t>$H$5</t>
  </si>
  <si>
    <t>Hunting_1</t>
  </si>
  <si>
    <t>$H$6</t>
  </si>
  <si>
    <t>Redwood_2</t>
  </si>
  <si>
    <t>$H$7</t>
  </si>
  <si>
    <t>Wilderness_2</t>
  </si>
  <si>
    <t>Camping_2</t>
  </si>
  <si>
    <t>Cell Value</t>
  </si>
  <si>
    <t>Formula</t>
  </si>
  <si>
    <t>Status</t>
  </si>
  <si>
    <t>Slack</t>
  </si>
  <si>
    <t>$E$10</t>
  </si>
  <si>
    <t>Capital_Used</t>
  </si>
  <si>
    <t>$E$10&lt;=$E$11</t>
  </si>
  <si>
    <t>Binding</t>
  </si>
  <si>
    <t>$F$10</t>
  </si>
  <si>
    <t>Labor_Used</t>
  </si>
  <si>
    <t>$F$10&lt;=$F$11</t>
  </si>
  <si>
    <t>Not Binding</t>
  </si>
  <si>
    <t>$I$5</t>
  </si>
  <si>
    <t>Total_1</t>
  </si>
  <si>
    <t>$I$5&lt;=$J$5</t>
  </si>
  <si>
    <t>Total_2</t>
  </si>
  <si>
    <t>$I$8&lt;=$J$8</t>
  </si>
  <si>
    <t>$H$3&gt;=0</t>
  </si>
  <si>
    <t>$H$4&gt;=0</t>
  </si>
  <si>
    <t>$H$5&gt;=0</t>
  </si>
  <si>
    <t>$H$6&gt;=0</t>
  </si>
  <si>
    <t>$H$7&gt;=0</t>
  </si>
  <si>
    <t>$H$8&gt;=0</t>
  </si>
  <si>
    <t>Microsoft Excel 7.0a Sensitivity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</si>
</sst>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1" fontId="0" fillId="0" borderId="17" xfId="0" applyNumberFormat="1" applyFill="1" applyBorder="1" applyAlignment="1">
      <alignment/>
    </xf>
    <xf numFmtId="11" fontId="0" fillId="0" borderId="18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C24" sqref="C24"/>
    </sheetView>
  </sheetViews>
  <sheetFormatPr defaultColWidth="9.140625" defaultRowHeight="12.75"/>
  <cols>
    <col min="1" max="1" width="2.28125" style="0" customWidth="1"/>
    <col min="2" max="2" width="6.00390625" style="0" bestFit="1" customWidth="1"/>
    <col min="3" max="3" width="9.421875" style="0" bestFit="1" customWidth="1"/>
    <col min="4" max="4" width="5.7109375" style="0" customWidth="1"/>
    <col min="5" max="6" width="12.7109375" style="0" bestFit="1" customWidth="1"/>
    <col min="7" max="7" width="12.140625" style="0" bestFit="1" customWidth="1"/>
    <col min="8" max="8" width="9.28125" style="0" customWidth="1"/>
    <col min="9" max="16384" width="11.421875" style="0" customWidth="1"/>
  </cols>
  <sheetData>
    <row r="1" ht="12.75">
      <c r="A1" s="1"/>
    </row>
    <row r="2" ht="12.75">
      <c r="A2" s="1" t="s">
        <v>35</v>
      </c>
    </row>
    <row r="3" ht="12.75">
      <c r="A3" s="1" t="s">
        <v>36</v>
      </c>
    </row>
    <row r="6" ht="13.5" thickBot="1">
      <c r="A6" t="s">
        <v>37</v>
      </c>
    </row>
    <row r="7" spans="2:8" ht="12.75">
      <c r="B7" s="19"/>
      <c r="C7" s="19"/>
      <c r="D7" s="19" t="s">
        <v>38</v>
      </c>
      <c r="E7" s="19" t="s">
        <v>39</v>
      </c>
      <c r="F7" s="19" t="s">
        <v>40</v>
      </c>
      <c r="G7" s="19" t="s">
        <v>41</v>
      </c>
      <c r="H7" s="19" t="s">
        <v>41</v>
      </c>
    </row>
    <row r="8" spans="2:8" ht="13.5" thickBot="1">
      <c r="B8" s="20" t="s">
        <v>42</v>
      </c>
      <c r="C8" s="20" t="s">
        <v>43</v>
      </c>
      <c r="D8" s="20" t="s">
        <v>29</v>
      </c>
      <c r="E8" s="20" t="s">
        <v>44</v>
      </c>
      <c r="F8" s="20" t="s">
        <v>45</v>
      </c>
      <c r="G8" s="20" t="s">
        <v>46</v>
      </c>
      <c r="H8" s="20" t="s">
        <v>47</v>
      </c>
    </row>
    <row r="9" spans="2:8" ht="12.75">
      <c r="B9" s="21" t="s">
        <v>48</v>
      </c>
      <c r="C9" s="21" t="s">
        <v>10</v>
      </c>
      <c r="D9" s="22">
        <v>3000</v>
      </c>
      <c r="E9" s="22">
        <v>0</v>
      </c>
      <c r="F9" s="21">
        <v>5</v>
      </c>
      <c r="G9" s="21">
        <v>1E+30</v>
      </c>
      <c r="H9" s="21">
        <v>2.0000000000059734</v>
      </c>
    </row>
    <row r="10" spans="2:8" ht="12.75">
      <c r="B10" s="21" t="s">
        <v>49</v>
      </c>
      <c r="C10" s="21" t="s">
        <v>11</v>
      </c>
      <c r="D10" s="22">
        <v>2000</v>
      </c>
      <c r="E10" s="22">
        <v>0</v>
      </c>
      <c r="F10" s="21">
        <v>3.9999999999384785</v>
      </c>
      <c r="G10" s="21">
        <v>1E+30</v>
      </c>
      <c r="H10" s="21">
        <v>3.9999999999384785</v>
      </c>
    </row>
    <row r="11" spans="2:8" ht="12.75">
      <c r="B11" s="21" t="s">
        <v>50</v>
      </c>
      <c r="C11" s="21" t="s">
        <v>12</v>
      </c>
      <c r="D11" s="22">
        <v>2000</v>
      </c>
      <c r="E11" s="22">
        <v>0</v>
      </c>
      <c r="F11" s="21">
        <v>25</v>
      </c>
      <c r="G11" s="21">
        <v>1E+30</v>
      </c>
      <c r="H11" s="21">
        <v>19.00000000002105</v>
      </c>
    </row>
    <row r="12" spans="2:8" ht="12.75">
      <c r="B12" s="21" t="s">
        <v>51</v>
      </c>
      <c r="C12" s="21" t="s">
        <v>13</v>
      </c>
      <c r="D12" s="22">
        <v>3500</v>
      </c>
      <c r="E12" s="22">
        <v>0</v>
      </c>
      <c r="F12" s="21">
        <v>-5.99999999998613</v>
      </c>
      <c r="G12" s="21">
        <v>5.999999999986132</v>
      </c>
      <c r="H12" s="21">
        <v>4.000000000010671</v>
      </c>
    </row>
    <row r="13" spans="2:8" ht="13.5" thickBot="1">
      <c r="B13" s="23" t="s">
        <v>52</v>
      </c>
      <c r="C13" s="23" t="s">
        <v>14</v>
      </c>
      <c r="D13" s="24">
        <v>0</v>
      </c>
      <c r="E13" s="24">
        <v>-2.0000002374950547</v>
      </c>
      <c r="F13" s="23">
        <v>-5.0000002374872565</v>
      </c>
      <c r="G13" s="23">
        <v>2.0000002374950547</v>
      </c>
      <c r="H13" s="23">
        <v>1E+30</v>
      </c>
    </row>
    <row r="15" ht="13.5" thickBot="1">
      <c r="A15" t="s">
        <v>53</v>
      </c>
    </row>
    <row r="16" spans="2:8" ht="12.75">
      <c r="B16" s="19"/>
      <c r="C16" s="19"/>
      <c r="D16" s="19" t="s">
        <v>38</v>
      </c>
      <c r="E16" s="19" t="s">
        <v>54</v>
      </c>
      <c r="F16" s="19" t="s">
        <v>55</v>
      </c>
      <c r="G16" s="19" t="s">
        <v>41</v>
      </c>
      <c r="H16" s="19" t="s">
        <v>41</v>
      </c>
    </row>
    <row r="17" spans="2:8" ht="13.5" thickBot="1">
      <c r="B17" s="20" t="s">
        <v>42</v>
      </c>
      <c r="C17" s="20" t="s">
        <v>43</v>
      </c>
      <c r="D17" s="20" t="s">
        <v>29</v>
      </c>
      <c r="E17" s="20" t="s">
        <v>56</v>
      </c>
      <c r="F17" s="20" t="s">
        <v>57</v>
      </c>
      <c r="G17" s="20" t="s">
        <v>46</v>
      </c>
      <c r="H17" s="20" t="s">
        <v>47</v>
      </c>
    </row>
    <row r="18" spans="2:8" ht="12.75">
      <c r="B18" s="21" t="s">
        <v>58</v>
      </c>
      <c r="C18" s="21" t="s">
        <v>64</v>
      </c>
      <c r="D18" s="22">
        <v>0</v>
      </c>
      <c r="E18" s="22">
        <v>2.999999999992205</v>
      </c>
      <c r="F18" s="21">
        <v>0</v>
      </c>
      <c r="G18" s="21">
        <v>1666.6666666652213</v>
      </c>
      <c r="H18" s="21">
        <v>1E+30</v>
      </c>
    </row>
    <row r="19" spans="2:8" ht="12.75">
      <c r="B19" s="21" t="s">
        <v>59</v>
      </c>
      <c r="C19" s="21" t="s">
        <v>65</v>
      </c>
      <c r="D19" s="22">
        <v>-2500</v>
      </c>
      <c r="E19" s="22">
        <v>0</v>
      </c>
      <c r="F19" s="21">
        <v>0</v>
      </c>
      <c r="G19" s="21">
        <v>1E+30</v>
      </c>
      <c r="H19" s="21">
        <v>2500</v>
      </c>
    </row>
    <row r="20" spans="2:8" ht="12.75">
      <c r="B20" s="21" t="s">
        <v>60</v>
      </c>
      <c r="C20" s="21" t="s">
        <v>69</v>
      </c>
      <c r="D20" s="22">
        <v>-1000</v>
      </c>
      <c r="E20" s="22">
        <v>0</v>
      </c>
      <c r="F20" s="21">
        <v>0</v>
      </c>
      <c r="G20" s="21">
        <v>1E+30</v>
      </c>
      <c r="H20" s="21">
        <v>1000</v>
      </c>
    </row>
    <row r="21" spans="2:8" ht="12.75">
      <c r="B21" s="21" t="s">
        <v>61</v>
      </c>
      <c r="C21" s="21" t="s">
        <v>66</v>
      </c>
      <c r="D21" s="22">
        <v>3000</v>
      </c>
      <c r="E21" s="22">
        <v>2.000000000004761</v>
      </c>
      <c r="F21" s="21">
        <v>3000</v>
      </c>
      <c r="G21" s="21">
        <v>1E+30</v>
      </c>
      <c r="H21" s="21">
        <v>999.9999999999994</v>
      </c>
    </row>
    <row r="22" spans="2:8" ht="12.75">
      <c r="B22" s="21" t="s">
        <v>62</v>
      </c>
      <c r="C22" s="21" t="s">
        <v>67</v>
      </c>
      <c r="D22" s="22">
        <v>2000</v>
      </c>
      <c r="E22" s="22">
        <v>3.9999999999363354</v>
      </c>
      <c r="F22" s="21">
        <v>2000</v>
      </c>
      <c r="G22" s="21">
        <v>2500.0000000056825</v>
      </c>
      <c r="H22" s="21">
        <v>2000.0000000010716</v>
      </c>
    </row>
    <row r="23" spans="2:8" ht="13.5" thickBot="1">
      <c r="B23" s="23" t="s">
        <v>63</v>
      </c>
      <c r="C23" s="23" t="s">
        <v>68</v>
      </c>
      <c r="D23" s="24">
        <v>2000</v>
      </c>
      <c r="E23" s="24">
        <v>19.00000000001673</v>
      </c>
      <c r="F23" s="23">
        <v>2000</v>
      </c>
      <c r="G23" s="23">
        <v>1000</v>
      </c>
      <c r="H23" s="23">
        <v>2000.0000000004547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B19" sqref="B19"/>
    </sheetView>
  </sheetViews>
  <sheetFormatPr defaultColWidth="9.140625" defaultRowHeight="12.75"/>
  <cols>
    <col min="1" max="16384" width="8.8515625" style="0" customWidth="1"/>
  </cols>
  <sheetData>
    <row r="1" ht="12.75">
      <c r="A1" s="1" t="s">
        <v>0</v>
      </c>
    </row>
    <row r="2" spans="1:5" ht="12.75">
      <c r="A2" t="s">
        <v>1</v>
      </c>
      <c r="E2" s="1" t="s">
        <v>2</v>
      </c>
    </row>
    <row r="4" spans="1:10" ht="13.5" thickBot="1">
      <c r="A4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/>
    </row>
    <row r="5" spans="5:10" ht="13.5" thickBot="1">
      <c r="E5" s="3">
        <v>5</v>
      </c>
      <c r="F5" s="4">
        <v>4</v>
      </c>
      <c r="G5" s="4">
        <v>25</v>
      </c>
      <c r="H5" s="4">
        <v>-6</v>
      </c>
      <c r="I5" s="5">
        <v>-5</v>
      </c>
      <c r="J5" s="2"/>
    </row>
    <row r="6" spans="5:10" ht="12.75">
      <c r="E6" s="2"/>
      <c r="F6" s="2"/>
      <c r="G6" s="2"/>
      <c r="H6" s="2"/>
      <c r="I6" s="2"/>
      <c r="J6" s="2"/>
    </row>
    <row r="7" spans="1:10" ht="13.5" thickBot="1">
      <c r="A7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/>
    </row>
    <row r="8" spans="5:11" ht="13.5" thickBot="1">
      <c r="E8" s="3">
        <v>3000</v>
      </c>
      <c r="F8" s="4">
        <v>2000</v>
      </c>
      <c r="G8" s="4">
        <v>2000</v>
      </c>
      <c r="H8" s="4">
        <v>3500</v>
      </c>
      <c r="I8" s="5">
        <v>0</v>
      </c>
      <c r="J8" s="2"/>
      <c r="K8" t="s">
        <v>15</v>
      </c>
    </row>
    <row r="9" spans="5:10" ht="12.75">
      <c r="E9" s="2"/>
      <c r="F9" s="2"/>
      <c r="G9" s="2"/>
      <c r="H9" s="2"/>
      <c r="I9" s="2"/>
      <c r="J9" s="2"/>
    </row>
    <row r="10" spans="5:10" ht="12.75">
      <c r="E10" s="2"/>
      <c r="F10" s="2"/>
      <c r="G10" s="2"/>
      <c r="H10" s="2"/>
      <c r="I10" s="2"/>
      <c r="J10" s="2"/>
    </row>
    <row r="11" spans="5:10" ht="12.75">
      <c r="E11" s="2"/>
      <c r="F11" s="2"/>
      <c r="G11" s="2"/>
      <c r="H11" s="2"/>
      <c r="I11" s="2"/>
      <c r="J11" s="2"/>
    </row>
    <row r="12" spans="1:13" ht="13.5" thickBot="1">
      <c r="A12" t="s">
        <v>16</v>
      </c>
      <c r="E12" s="2" t="s">
        <v>17</v>
      </c>
      <c r="F12" s="2" t="s">
        <v>18</v>
      </c>
      <c r="G12" s="2" t="s">
        <v>19</v>
      </c>
      <c r="H12" s="2" t="s">
        <v>20</v>
      </c>
      <c r="I12" s="2" t="s">
        <v>21</v>
      </c>
      <c r="J12" s="2" t="s">
        <v>22</v>
      </c>
      <c r="K12" s="2" t="s">
        <v>23</v>
      </c>
      <c r="L12" s="2" t="s">
        <v>24</v>
      </c>
      <c r="M12" s="2" t="s">
        <v>25</v>
      </c>
    </row>
    <row r="13" spans="4:13" ht="12.75">
      <c r="D13" t="s">
        <v>26</v>
      </c>
      <c r="E13" s="6">
        <v>1</v>
      </c>
      <c r="F13" s="7">
        <v>0</v>
      </c>
      <c r="G13" s="7">
        <v>2</v>
      </c>
      <c r="H13" s="7">
        <v>-2</v>
      </c>
      <c r="I13" s="8">
        <v>-1</v>
      </c>
      <c r="J13" s="2">
        <f>SUMPRODUCT(E$8:I$8,E13:I13)</f>
        <v>0</v>
      </c>
      <c r="K13" s="2"/>
      <c r="L13" s="9">
        <v>0</v>
      </c>
      <c r="M13" s="2">
        <f aca="true" t="shared" si="0" ref="M13:M18">ABS(J13-L13)</f>
        <v>0</v>
      </c>
    </row>
    <row r="14" spans="4:13" ht="12.75">
      <c r="D14" t="s">
        <v>27</v>
      </c>
      <c r="E14" s="10">
        <v>0</v>
      </c>
      <c r="F14" s="11">
        <v>1</v>
      </c>
      <c r="G14" s="11">
        <v>3</v>
      </c>
      <c r="H14" s="11">
        <v>-3</v>
      </c>
      <c r="I14" s="12">
        <v>-2</v>
      </c>
      <c r="J14" s="2">
        <f>SUMPRODUCT(E$8:I$8,E14:I14)</f>
        <v>-2500</v>
      </c>
      <c r="K14" s="2"/>
      <c r="L14" s="13">
        <v>0</v>
      </c>
      <c r="M14" s="2">
        <f t="shared" si="0"/>
        <v>2500</v>
      </c>
    </row>
    <row r="15" spans="4:13" ht="12.75">
      <c r="D15" t="s">
        <v>28</v>
      </c>
      <c r="E15" s="10">
        <v>-1</v>
      </c>
      <c r="F15" s="11">
        <v>0</v>
      </c>
      <c r="G15" s="11">
        <v>1</v>
      </c>
      <c r="H15" s="11">
        <v>0</v>
      </c>
      <c r="I15" s="12">
        <v>0</v>
      </c>
      <c r="J15" s="2">
        <f>SUMPRODUCT(E$8:I$8,E15:I15)</f>
        <v>-1000</v>
      </c>
      <c r="K15" s="2"/>
      <c r="L15" s="13">
        <v>0</v>
      </c>
      <c r="M15" s="2">
        <f t="shared" si="0"/>
        <v>1000</v>
      </c>
    </row>
    <row r="16" spans="5:13" ht="12.75">
      <c r="E16" s="10">
        <v>1</v>
      </c>
      <c r="F16" s="14">
        <v>0</v>
      </c>
      <c r="G16" s="14">
        <v>0</v>
      </c>
      <c r="H16" s="14">
        <v>0</v>
      </c>
      <c r="I16" s="12">
        <v>0</v>
      </c>
      <c r="J16" s="2">
        <f>SUMPRODUCT(E$8:I$8,E16:I16)</f>
        <v>3000</v>
      </c>
      <c r="L16" s="13">
        <v>3000</v>
      </c>
      <c r="M16" s="2">
        <f t="shared" si="0"/>
        <v>0</v>
      </c>
    </row>
    <row r="17" spans="5:13" ht="12.75">
      <c r="E17" s="10">
        <v>0</v>
      </c>
      <c r="F17" s="14">
        <v>1</v>
      </c>
      <c r="G17" s="14">
        <v>0</v>
      </c>
      <c r="H17" s="14">
        <v>0</v>
      </c>
      <c r="I17" s="12">
        <v>0</v>
      </c>
      <c r="J17" s="2">
        <f>SUMPRODUCT(E$8:I$8,E17:I17)</f>
        <v>2000</v>
      </c>
      <c r="L17" s="13">
        <v>2000</v>
      </c>
      <c r="M17" s="2">
        <f t="shared" si="0"/>
        <v>0</v>
      </c>
    </row>
    <row r="18" spans="1:13" ht="13.5" thickBot="1">
      <c r="A18" t="s">
        <v>29</v>
      </c>
      <c r="B18" s="2">
        <f>SUMPRODUCT(E$8:I$8,E5:I5)</f>
        <v>52000</v>
      </c>
      <c r="E18" s="15">
        <v>0</v>
      </c>
      <c r="F18" s="16">
        <v>0</v>
      </c>
      <c r="G18" s="16">
        <v>1</v>
      </c>
      <c r="H18" s="16">
        <v>0</v>
      </c>
      <c r="I18" s="17">
        <v>0</v>
      </c>
      <c r="J18" s="2">
        <f>SUMPRODUCT(E$8:I$8,E18:I18)</f>
        <v>2000</v>
      </c>
      <c r="L18" s="18">
        <v>2000</v>
      </c>
      <c r="M18" s="2">
        <f t="shared" si="0"/>
        <v>0</v>
      </c>
    </row>
    <row r="20" ht="12.75">
      <c r="B20" t="s">
        <v>30</v>
      </c>
    </row>
    <row r="21" spans="2:12" ht="12.75">
      <c r="B21" t="s">
        <v>31</v>
      </c>
      <c r="L21" t="s">
        <v>32</v>
      </c>
    </row>
    <row r="22" spans="2:12" ht="12.75">
      <c r="B22" t="s">
        <v>33</v>
      </c>
      <c r="L22" t="s">
        <v>34</v>
      </c>
    </row>
  </sheetData>
  <printOptions gridLines="1" headings="1"/>
  <pageMargins left="0.75" right="0.75" top="1" bottom="1" header="0.5" footer="0.5"/>
  <pageSetup horizontalDpi="600" verticalDpi="600" orientation="landscape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N2" sqref="N2"/>
    </sheetView>
  </sheetViews>
  <sheetFormatPr defaultColWidth="9.140625" defaultRowHeight="12.75"/>
  <cols>
    <col min="1" max="16384" width="8.8515625" style="0" customWidth="1"/>
  </cols>
  <sheetData>
    <row r="1" ht="12.75">
      <c r="A1" s="1" t="s">
        <v>0</v>
      </c>
    </row>
    <row r="2" spans="1:5" ht="12.75">
      <c r="A2" t="s">
        <v>1</v>
      </c>
      <c r="E2" s="1" t="s">
        <v>2</v>
      </c>
    </row>
    <row r="4" spans="1:10" ht="13.5" thickBot="1">
      <c r="A4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/>
    </row>
    <row r="5" spans="5:10" ht="13.5" thickBot="1">
      <c r="E5" s="3">
        <v>5</v>
      </c>
      <c r="F5" s="4">
        <v>4</v>
      </c>
      <c r="G5" s="4">
        <v>5</v>
      </c>
      <c r="H5" s="4">
        <v>-6</v>
      </c>
      <c r="I5" s="5">
        <v>-5</v>
      </c>
      <c r="J5" s="2"/>
    </row>
    <row r="6" spans="5:10" ht="12.75">
      <c r="E6" s="2"/>
      <c r="F6" s="2"/>
      <c r="G6" s="2"/>
      <c r="H6" s="2"/>
      <c r="I6" s="2"/>
      <c r="J6" s="2"/>
    </row>
    <row r="7" spans="1:10" ht="13.5" thickBot="1">
      <c r="A7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/>
    </row>
    <row r="8" spans="5:11" ht="13.5" thickBot="1">
      <c r="E8" s="3">
        <v>3000</v>
      </c>
      <c r="F8" s="4">
        <v>2000</v>
      </c>
      <c r="G8" s="4">
        <v>0</v>
      </c>
      <c r="H8" s="4">
        <v>1500.0000000012997</v>
      </c>
      <c r="I8" s="5">
        <v>0</v>
      </c>
      <c r="J8" s="2"/>
      <c r="K8" t="s">
        <v>15</v>
      </c>
    </row>
    <row r="9" spans="5:10" ht="12.75">
      <c r="E9" s="2"/>
      <c r="F9" s="2"/>
      <c r="G9" s="2"/>
      <c r="H9" s="2"/>
      <c r="I9" s="2"/>
      <c r="J9" s="2"/>
    </row>
    <row r="10" spans="5:10" ht="12.75">
      <c r="E10" s="2"/>
      <c r="F10" s="2"/>
      <c r="G10" s="2"/>
      <c r="H10" s="2"/>
      <c r="I10" s="2"/>
      <c r="J10" s="2"/>
    </row>
    <row r="11" spans="5:10" ht="12.75">
      <c r="E11" s="2"/>
      <c r="F11" s="2"/>
      <c r="G11" s="2"/>
      <c r="H11" s="2"/>
      <c r="I11" s="2"/>
      <c r="J11" s="2"/>
    </row>
    <row r="12" spans="1:13" ht="13.5" thickBot="1">
      <c r="A12" t="s">
        <v>16</v>
      </c>
      <c r="E12" s="2" t="s">
        <v>17</v>
      </c>
      <c r="F12" s="2" t="s">
        <v>18</v>
      </c>
      <c r="G12" s="2" t="s">
        <v>19</v>
      </c>
      <c r="H12" s="2" t="s">
        <v>20</v>
      </c>
      <c r="I12" s="2" t="s">
        <v>21</v>
      </c>
      <c r="J12" s="2" t="s">
        <v>22</v>
      </c>
      <c r="K12" s="2" t="s">
        <v>23</v>
      </c>
      <c r="L12" s="2" t="s">
        <v>24</v>
      </c>
      <c r="M12" s="2" t="s">
        <v>25</v>
      </c>
    </row>
    <row r="13" spans="4:13" ht="12.75">
      <c r="D13" t="s">
        <v>26</v>
      </c>
      <c r="E13" s="6">
        <v>1</v>
      </c>
      <c r="F13" s="7">
        <v>0</v>
      </c>
      <c r="G13" s="7">
        <v>2</v>
      </c>
      <c r="H13" s="7">
        <v>-2</v>
      </c>
      <c r="I13" s="8">
        <v>-1</v>
      </c>
      <c r="J13" s="2">
        <f aca="true" t="shared" si="0" ref="J13:J18">SUMPRODUCT(E$8:I$8,E13:I13)</f>
        <v>-2.599335857667029E-09</v>
      </c>
      <c r="K13" s="2"/>
      <c r="L13" s="9">
        <v>0</v>
      </c>
      <c r="M13" s="2">
        <f aca="true" t="shared" si="1" ref="M13:M18">ABS(J13-L13)</f>
        <v>2.599335857667029E-09</v>
      </c>
    </row>
    <row r="14" spans="4:13" ht="12.75">
      <c r="D14" t="s">
        <v>27</v>
      </c>
      <c r="E14" s="10">
        <v>0</v>
      </c>
      <c r="F14" s="11">
        <v>1</v>
      </c>
      <c r="G14" s="11">
        <v>3</v>
      </c>
      <c r="H14" s="11">
        <v>-3</v>
      </c>
      <c r="I14" s="12">
        <v>-2</v>
      </c>
      <c r="J14" s="2">
        <f t="shared" si="0"/>
        <v>-2500.000000003899</v>
      </c>
      <c r="K14" s="2"/>
      <c r="L14" s="13">
        <v>0</v>
      </c>
      <c r="M14" s="2">
        <f t="shared" si="1"/>
        <v>2500.000000003899</v>
      </c>
    </row>
    <row r="15" spans="4:13" ht="12.75">
      <c r="D15" t="s">
        <v>28</v>
      </c>
      <c r="E15" s="10">
        <v>-1</v>
      </c>
      <c r="F15" s="11">
        <v>0</v>
      </c>
      <c r="G15" s="11">
        <v>1</v>
      </c>
      <c r="H15" s="11">
        <v>0</v>
      </c>
      <c r="I15" s="12">
        <v>0</v>
      </c>
      <c r="J15" s="2">
        <f t="shared" si="0"/>
        <v>-3000</v>
      </c>
      <c r="K15" s="2"/>
      <c r="L15" s="13">
        <v>0</v>
      </c>
      <c r="M15" s="2">
        <f t="shared" si="1"/>
        <v>3000</v>
      </c>
    </row>
    <row r="16" spans="5:13" ht="12.75">
      <c r="E16" s="10">
        <v>1</v>
      </c>
      <c r="F16" s="14">
        <v>0</v>
      </c>
      <c r="G16" s="14">
        <v>0</v>
      </c>
      <c r="H16" s="14">
        <v>0</v>
      </c>
      <c r="I16" s="12">
        <v>0</v>
      </c>
      <c r="J16" s="2">
        <f t="shared" si="0"/>
        <v>3000</v>
      </c>
      <c r="L16" s="13">
        <v>3000</v>
      </c>
      <c r="M16" s="2">
        <f t="shared" si="1"/>
        <v>0</v>
      </c>
    </row>
    <row r="17" spans="5:13" ht="12.75">
      <c r="E17" s="10">
        <v>0</v>
      </c>
      <c r="F17" s="14">
        <v>1</v>
      </c>
      <c r="G17" s="14">
        <v>0</v>
      </c>
      <c r="H17" s="14">
        <v>0</v>
      </c>
      <c r="I17" s="12">
        <v>0</v>
      </c>
      <c r="J17" s="2">
        <f t="shared" si="0"/>
        <v>2000</v>
      </c>
      <c r="L17" s="13">
        <v>2000</v>
      </c>
      <c r="M17" s="2">
        <f t="shared" si="1"/>
        <v>0</v>
      </c>
    </row>
    <row r="18" spans="1:13" ht="13.5" thickBot="1">
      <c r="A18" t="s">
        <v>29</v>
      </c>
      <c r="B18" s="2">
        <f>SUMPRODUCT(E$8:I$8,E5:I5)</f>
        <v>13999.999999992202</v>
      </c>
      <c r="E18" s="15">
        <v>0</v>
      </c>
      <c r="F18" s="16">
        <v>0</v>
      </c>
      <c r="G18" s="16">
        <v>1</v>
      </c>
      <c r="H18" s="16">
        <v>0</v>
      </c>
      <c r="I18" s="17">
        <v>0</v>
      </c>
      <c r="J18" s="2">
        <f t="shared" si="0"/>
        <v>0</v>
      </c>
      <c r="L18" s="18">
        <v>2000</v>
      </c>
      <c r="M18" s="2">
        <f t="shared" si="1"/>
        <v>2000</v>
      </c>
    </row>
    <row r="20" ht="12.75">
      <c r="B20" t="s">
        <v>30</v>
      </c>
    </row>
    <row r="21" spans="2:12" ht="12.75">
      <c r="B21" t="s">
        <v>31</v>
      </c>
      <c r="L21" t="s">
        <v>32</v>
      </c>
    </row>
    <row r="22" spans="2:12" ht="12.75">
      <c r="B22" t="s">
        <v>33</v>
      </c>
      <c r="L22" t="s">
        <v>34</v>
      </c>
    </row>
  </sheetData>
  <printOptions gridLines="1" headings="1"/>
  <pageMargins left="0.75" right="0.75" top="1" bottom="1" header="0.5" footer="0.5"/>
  <pageSetup horizontalDpi="600" verticalDpi="600" orientation="landscape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I38" sqref="I38"/>
    </sheetView>
  </sheetViews>
  <sheetFormatPr defaultColWidth="9.140625" defaultRowHeight="12.75"/>
  <cols>
    <col min="1" max="16384" width="8.8515625" style="0" customWidth="1"/>
  </cols>
  <sheetData>
    <row r="1" ht="12.75">
      <c r="A1" s="1" t="s">
        <v>0</v>
      </c>
    </row>
    <row r="2" spans="1:5" ht="12.75">
      <c r="A2" t="s">
        <v>1</v>
      </c>
      <c r="E2" s="1" t="s">
        <v>2</v>
      </c>
    </row>
    <row r="4" spans="1:10" ht="13.5" thickBot="1">
      <c r="A4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/>
    </row>
    <row r="5" spans="5:10" ht="13.5" thickBot="1">
      <c r="E5" s="3">
        <v>5</v>
      </c>
      <c r="F5" s="4">
        <v>4</v>
      </c>
      <c r="G5" s="4">
        <v>25</v>
      </c>
      <c r="H5" s="4">
        <v>-6</v>
      </c>
      <c r="I5" s="5">
        <v>-5</v>
      </c>
      <c r="J5" s="2"/>
    </row>
    <row r="6" spans="5:10" ht="12.75">
      <c r="E6" s="2"/>
      <c r="F6" s="2"/>
      <c r="G6" s="2"/>
      <c r="H6" s="2"/>
      <c r="I6" s="2"/>
      <c r="J6" s="2"/>
    </row>
    <row r="7" spans="1:10" ht="13.5" thickBot="1">
      <c r="A7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/>
    </row>
    <row r="8" spans="5:11" ht="13.5" thickBot="1">
      <c r="E8" s="3">
        <v>3000</v>
      </c>
      <c r="F8" s="4">
        <v>0</v>
      </c>
      <c r="G8" s="4">
        <v>1000</v>
      </c>
      <c r="H8" s="4">
        <v>2500.000000001022</v>
      </c>
      <c r="I8" s="5">
        <v>0</v>
      </c>
      <c r="J8" s="2"/>
      <c r="K8" t="s">
        <v>15</v>
      </c>
    </row>
    <row r="9" spans="5:10" ht="12.75">
      <c r="E9" s="2"/>
      <c r="F9" s="2"/>
      <c r="G9" s="2"/>
      <c r="H9" s="2"/>
      <c r="I9" s="2"/>
      <c r="J9" s="2"/>
    </row>
    <row r="10" spans="5:10" ht="12.75">
      <c r="E10" s="2"/>
      <c r="F10" s="2"/>
      <c r="G10" s="2"/>
      <c r="H10" s="2"/>
      <c r="I10" s="2"/>
      <c r="J10" s="2"/>
    </row>
    <row r="11" spans="5:10" ht="12.75">
      <c r="E11" s="2"/>
      <c r="F11" s="2"/>
      <c r="G11" s="2"/>
      <c r="H11" s="2"/>
      <c r="I11" s="2"/>
      <c r="J11" s="2"/>
    </row>
    <row r="12" spans="1:13" ht="13.5" thickBot="1">
      <c r="A12" t="s">
        <v>16</v>
      </c>
      <c r="E12" s="2" t="s">
        <v>17</v>
      </c>
      <c r="F12" s="2" t="s">
        <v>18</v>
      </c>
      <c r="G12" s="2" t="s">
        <v>19</v>
      </c>
      <c r="H12" s="2" t="s">
        <v>20</v>
      </c>
      <c r="I12" s="2" t="s">
        <v>21</v>
      </c>
      <c r="J12" s="2" t="s">
        <v>22</v>
      </c>
      <c r="K12" s="2" t="s">
        <v>23</v>
      </c>
      <c r="L12" s="2" t="s">
        <v>24</v>
      </c>
      <c r="M12" s="2" t="s">
        <v>25</v>
      </c>
    </row>
    <row r="13" spans="4:13" ht="12.75">
      <c r="D13" t="s">
        <v>26</v>
      </c>
      <c r="E13" s="6">
        <v>1</v>
      </c>
      <c r="F13" s="7">
        <v>0</v>
      </c>
      <c r="G13" s="7">
        <v>2</v>
      </c>
      <c r="H13" s="7">
        <v>-2</v>
      </c>
      <c r="I13" s="8">
        <v>-1</v>
      </c>
      <c r="J13" s="2">
        <f aca="true" t="shared" si="0" ref="J13:J18">SUMPRODUCT(E$8:I$8,E13:I13)</f>
        <v>-2.0436345948837698E-09</v>
      </c>
      <c r="K13" s="2"/>
      <c r="L13" s="9">
        <v>0</v>
      </c>
      <c r="M13" s="2">
        <f aca="true" t="shared" si="1" ref="M13:M18">ABS(J13-L13)</f>
        <v>2.0436345948837698E-09</v>
      </c>
    </row>
    <row r="14" spans="4:13" ht="12.75">
      <c r="D14" t="s">
        <v>27</v>
      </c>
      <c r="E14" s="10">
        <v>0</v>
      </c>
      <c r="F14" s="11">
        <v>1</v>
      </c>
      <c r="G14" s="11">
        <v>3</v>
      </c>
      <c r="H14" s="11">
        <v>-3</v>
      </c>
      <c r="I14" s="12">
        <v>-2</v>
      </c>
      <c r="J14" s="2">
        <f t="shared" si="0"/>
        <v>-4500.000000003065</v>
      </c>
      <c r="K14" s="2"/>
      <c r="L14" s="13">
        <v>0</v>
      </c>
      <c r="M14" s="2">
        <f t="shared" si="1"/>
        <v>4500.000000003065</v>
      </c>
    </row>
    <row r="15" spans="4:13" ht="12.75">
      <c r="D15" t="s">
        <v>28</v>
      </c>
      <c r="E15" s="10">
        <v>-0.5</v>
      </c>
      <c r="F15" s="11">
        <v>0.5</v>
      </c>
      <c r="G15" s="11">
        <v>1.5</v>
      </c>
      <c r="H15" s="11">
        <v>0</v>
      </c>
      <c r="I15" s="12">
        <v>0</v>
      </c>
      <c r="J15" s="2">
        <f t="shared" si="0"/>
        <v>0</v>
      </c>
      <c r="K15" s="2"/>
      <c r="L15" s="13">
        <v>0</v>
      </c>
      <c r="M15" s="2">
        <f t="shared" si="1"/>
        <v>0</v>
      </c>
    </row>
    <row r="16" spans="5:13" ht="12.75">
      <c r="E16" s="10">
        <v>1</v>
      </c>
      <c r="F16" s="14">
        <v>0</v>
      </c>
      <c r="G16" s="14">
        <v>0</v>
      </c>
      <c r="H16" s="14">
        <v>0</v>
      </c>
      <c r="I16" s="12">
        <v>0</v>
      </c>
      <c r="J16" s="2">
        <f t="shared" si="0"/>
        <v>3000</v>
      </c>
      <c r="L16" s="13">
        <v>3000</v>
      </c>
      <c r="M16" s="2">
        <f t="shared" si="1"/>
        <v>0</v>
      </c>
    </row>
    <row r="17" spans="5:13" ht="12.75">
      <c r="E17" s="10">
        <v>0</v>
      </c>
      <c r="F17" s="14">
        <v>1</v>
      </c>
      <c r="G17" s="14">
        <v>0</v>
      </c>
      <c r="H17" s="14">
        <v>0</v>
      </c>
      <c r="I17" s="12">
        <v>0</v>
      </c>
      <c r="J17" s="2">
        <f t="shared" si="0"/>
        <v>0</v>
      </c>
      <c r="L17" s="13">
        <v>2000</v>
      </c>
      <c r="M17" s="2">
        <f t="shared" si="1"/>
        <v>2000</v>
      </c>
    </row>
    <row r="18" spans="1:13" ht="13.5" thickBot="1">
      <c r="A18" t="s">
        <v>29</v>
      </c>
      <c r="B18" s="2">
        <f>SUMPRODUCT(E$8:I$8,E5:I5)</f>
        <v>24999.99999999387</v>
      </c>
      <c r="E18" s="15">
        <v>0</v>
      </c>
      <c r="F18" s="16">
        <v>0</v>
      </c>
      <c r="G18" s="16">
        <v>1</v>
      </c>
      <c r="H18" s="16">
        <v>0</v>
      </c>
      <c r="I18" s="17">
        <v>0</v>
      </c>
      <c r="J18" s="2">
        <f t="shared" si="0"/>
        <v>1000</v>
      </c>
      <c r="L18" s="18">
        <v>2000</v>
      </c>
      <c r="M18" s="2">
        <f t="shared" si="1"/>
        <v>1000</v>
      </c>
    </row>
    <row r="20" ht="12.75">
      <c r="B20" t="s">
        <v>30</v>
      </c>
    </row>
    <row r="21" spans="2:12" ht="12.75">
      <c r="B21" t="s">
        <v>31</v>
      </c>
      <c r="L21" t="s">
        <v>32</v>
      </c>
    </row>
    <row r="22" spans="2:12" ht="12.75">
      <c r="B22" t="s">
        <v>33</v>
      </c>
      <c r="L22" t="s">
        <v>34</v>
      </c>
    </row>
  </sheetData>
  <printOptions gridLines="1" headings="1"/>
  <pageMargins left="0.75" right="0.75" top="1" bottom="1" header="0.5" footer="0.5"/>
  <pageSetup horizontalDpi="600" verticalDpi="600" orientation="landscape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J25" sqref="J25"/>
    </sheetView>
  </sheetViews>
  <sheetFormatPr defaultColWidth="9.140625" defaultRowHeight="12.75"/>
  <cols>
    <col min="1" max="16384" width="8.8515625" style="0" customWidth="1"/>
  </cols>
  <sheetData>
    <row r="1" ht="12.75">
      <c r="A1" s="1" t="s">
        <v>0</v>
      </c>
    </row>
    <row r="2" spans="1:5" ht="12.75">
      <c r="A2" t="s">
        <v>1</v>
      </c>
      <c r="E2" s="1" t="s">
        <v>2</v>
      </c>
    </row>
    <row r="4" spans="1:10" ht="13.5" thickBot="1">
      <c r="A4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/>
    </row>
    <row r="5" spans="5:10" ht="13.5" thickBot="1">
      <c r="E5" s="3">
        <v>5</v>
      </c>
      <c r="F5" s="4">
        <v>4</v>
      </c>
      <c r="G5" s="4">
        <v>25</v>
      </c>
      <c r="H5" s="4">
        <v>-6</v>
      </c>
      <c r="I5" s="5">
        <v>-5</v>
      </c>
      <c r="J5" s="2"/>
    </row>
    <row r="6" spans="5:10" ht="12.75">
      <c r="E6" s="2"/>
      <c r="F6" s="2"/>
      <c r="G6" s="2"/>
      <c r="H6" s="2"/>
      <c r="I6" s="2"/>
      <c r="J6" s="2"/>
    </row>
    <row r="7" spans="1:10" ht="13.5" thickBot="1">
      <c r="A7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/>
    </row>
    <row r="8" spans="5:11" ht="13.5" thickBot="1">
      <c r="E8" s="3">
        <v>3000</v>
      </c>
      <c r="F8" s="4">
        <v>2000</v>
      </c>
      <c r="G8" s="4">
        <v>3000</v>
      </c>
      <c r="H8" s="4">
        <v>4500</v>
      </c>
      <c r="I8" s="5">
        <v>0</v>
      </c>
      <c r="J8" s="2"/>
      <c r="K8" t="s">
        <v>15</v>
      </c>
    </row>
    <row r="9" spans="5:10" ht="12.75">
      <c r="E9" s="2"/>
      <c r="F9" s="2"/>
      <c r="G9" s="2"/>
      <c r="H9" s="2"/>
      <c r="I9" s="2"/>
      <c r="J9" s="2"/>
    </row>
    <row r="10" spans="5:10" ht="12.75">
      <c r="E10" s="2"/>
      <c r="F10" s="2"/>
      <c r="G10" s="2"/>
      <c r="H10" s="2"/>
      <c r="I10" s="2"/>
      <c r="J10" s="2"/>
    </row>
    <row r="11" spans="5:10" ht="12.75">
      <c r="E11" s="2"/>
      <c r="F11" s="2"/>
      <c r="G11" s="2"/>
      <c r="H11" s="2"/>
      <c r="I11" s="2"/>
      <c r="J11" s="2"/>
    </row>
    <row r="12" spans="1:13" ht="13.5" thickBot="1">
      <c r="A12" t="s">
        <v>16</v>
      </c>
      <c r="E12" s="2" t="s">
        <v>17</v>
      </c>
      <c r="F12" s="2" t="s">
        <v>18</v>
      </c>
      <c r="G12" s="2" t="s">
        <v>19</v>
      </c>
      <c r="H12" s="2" t="s">
        <v>20</v>
      </c>
      <c r="I12" s="2" t="s">
        <v>21</v>
      </c>
      <c r="J12" s="2" t="s">
        <v>22</v>
      </c>
      <c r="K12" s="2" t="s">
        <v>23</v>
      </c>
      <c r="L12" s="2" t="s">
        <v>24</v>
      </c>
      <c r="M12" s="2" t="s">
        <v>25</v>
      </c>
    </row>
    <row r="13" spans="5:13" ht="12.75">
      <c r="E13" s="6">
        <v>1</v>
      </c>
      <c r="F13" s="7">
        <v>0</v>
      </c>
      <c r="G13" s="7">
        <v>2</v>
      </c>
      <c r="H13" s="7">
        <v>-2</v>
      </c>
      <c r="I13" s="8">
        <v>-1</v>
      </c>
      <c r="J13" s="2">
        <f aca="true" t="shared" si="0" ref="J13:J18">SUMPRODUCT(E$8:I$8,E13:I13)</f>
        <v>0</v>
      </c>
      <c r="K13" s="2"/>
      <c r="L13" s="9">
        <v>0</v>
      </c>
      <c r="M13" s="2">
        <f aca="true" t="shared" si="1" ref="M13:M18">ABS(J13-L13)</f>
        <v>0</v>
      </c>
    </row>
    <row r="14" spans="5:13" ht="12.75">
      <c r="E14" s="10">
        <v>0</v>
      </c>
      <c r="F14" s="11">
        <v>1</v>
      </c>
      <c r="G14" s="11">
        <v>3</v>
      </c>
      <c r="H14" s="11">
        <v>-3</v>
      </c>
      <c r="I14" s="12">
        <v>-2</v>
      </c>
      <c r="J14" s="2">
        <f t="shared" si="0"/>
        <v>-2500</v>
      </c>
      <c r="K14" s="2"/>
      <c r="L14" s="13">
        <v>0</v>
      </c>
      <c r="M14" s="2">
        <f t="shared" si="1"/>
        <v>2500</v>
      </c>
    </row>
    <row r="15" spans="5:13" ht="12.75">
      <c r="E15" s="10">
        <v>-1</v>
      </c>
      <c r="F15" s="11">
        <v>0</v>
      </c>
      <c r="G15" s="11">
        <v>1</v>
      </c>
      <c r="H15" s="11">
        <v>0</v>
      </c>
      <c r="I15" s="12">
        <v>0</v>
      </c>
      <c r="J15" s="2">
        <f t="shared" si="0"/>
        <v>0</v>
      </c>
      <c r="K15" s="2"/>
      <c r="L15" s="13">
        <v>0</v>
      </c>
      <c r="M15" s="2">
        <f t="shared" si="1"/>
        <v>0</v>
      </c>
    </row>
    <row r="16" spans="5:13" ht="12.75">
      <c r="E16" s="10">
        <v>1</v>
      </c>
      <c r="F16" s="14">
        <v>0</v>
      </c>
      <c r="G16" s="14">
        <v>0</v>
      </c>
      <c r="H16" s="14">
        <v>0</v>
      </c>
      <c r="I16" s="12">
        <v>0</v>
      </c>
      <c r="J16" s="2">
        <f t="shared" si="0"/>
        <v>3000</v>
      </c>
      <c r="L16" s="13">
        <v>3000</v>
      </c>
      <c r="M16" s="2">
        <f t="shared" si="1"/>
        <v>0</v>
      </c>
    </row>
    <row r="17" spans="5:13" ht="12.75">
      <c r="E17" s="10">
        <v>0</v>
      </c>
      <c r="F17" s="14">
        <v>1</v>
      </c>
      <c r="G17" s="14">
        <v>0</v>
      </c>
      <c r="H17" s="14">
        <v>0</v>
      </c>
      <c r="I17" s="12">
        <v>0</v>
      </c>
      <c r="J17" s="2">
        <f t="shared" si="0"/>
        <v>2000</v>
      </c>
      <c r="L17" s="13">
        <v>2000</v>
      </c>
      <c r="M17" s="2">
        <f t="shared" si="1"/>
        <v>0</v>
      </c>
    </row>
    <row r="18" spans="1:13" ht="13.5" thickBot="1">
      <c r="A18" t="s">
        <v>29</v>
      </c>
      <c r="B18" s="2">
        <f>SUMPRODUCT(E$8:I$8,E5:I5)</f>
        <v>71000</v>
      </c>
      <c r="E18" s="15">
        <v>0</v>
      </c>
      <c r="F18" s="16">
        <v>0</v>
      </c>
      <c r="G18" s="16">
        <v>1</v>
      </c>
      <c r="H18" s="16">
        <v>0</v>
      </c>
      <c r="I18" s="17">
        <v>0</v>
      </c>
      <c r="J18" s="2">
        <f t="shared" si="0"/>
        <v>3000</v>
      </c>
      <c r="L18" s="18">
        <v>4000</v>
      </c>
      <c r="M18" s="2">
        <f t="shared" si="1"/>
        <v>1000</v>
      </c>
    </row>
    <row r="20" ht="12.75">
      <c r="B20" t="s">
        <v>30</v>
      </c>
    </row>
    <row r="21" spans="2:12" ht="12.75">
      <c r="B21" t="s">
        <v>31</v>
      </c>
      <c r="L21" t="s">
        <v>32</v>
      </c>
    </row>
    <row r="22" spans="2:12" ht="12.75">
      <c r="B22" t="s">
        <v>33</v>
      </c>
      <c r="L22" t="s">
        <v>34</v>
      </c>
    </row>
  </sheetData>
  <printOptions gridLines="1" headings="1"/>
  <pageMargins left="0.75" right="0.75" top="1" bottom="1" header="0.5" footer="0.5"/>
  <pageSetup horizontalDpi="600" verticalDpi="600" orientation="landscape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E17" sqref="E17:E19"/>
    </sheetView>
  </sheetViews>
  <sheetFormatPr defaultColWidth="9.140625" defaultRowHeight="12.75"/>
  <cols>
    <col min="1" max="1" width="2.28125" style="0" customWidth="1"/>
    <col min="2" max="2" width="5.421875" style="0" bestFit="1" customWidth="1"/>
    <col min="3" max="3" width="7.140625" style="0" bestFit="1" customWidth="1"/>
    <col min="4" max="4" width="6.28125" style="0" customWidth="1"/>
    <col min="5" max="5" width="12.5742187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25" t="s">
        <v>70</v>
      </c>
    </row>
    <row r="2" ht="12.75">
      <c r="A2" s="25" t="s">
        <v>71</v>
      </c>
    </row>
    <row r="3" ht="12.75">
      <c r="A3" s="25"/>
    </row>
    <row r="6" ht="13.5" thickBot="1">
      <c r="A6" t="s">
        <v>37</v>
      </c>
    </row>
    <row r="7" spans="2:8" ht="12.75">
      <c r="B7" s="19"/>
      <c r="C7" s="19"/>
      <c r="D7" s="19" t="s">
        <v>38</v>
      </c>
      <c r="E7" s="19" t="s">
        <v>39</v>
      </c>
      <c r="F7" s="19" t="s">
        <v>40</v>
      </c>
      <c r="G7" s="19" t="s">
        <v>41</v>
      </c>
      <c r="H7" s="19" t="s">
        <v>41</v>
      </c>
    </row>
    <row r="8" spans="2:8" ht="13.5" thickBot="1">
      <c r="B8" s="20" t="s">
        <v>42</v>
      </c>
      <c r="C8" s="20" t="s">
        <v>43</v>
      </c>
      <c r="D8" s="20" t="s">
        <v>29</v>
      </c>
      <c r="E8" s="20" t="s">
        <v>44</v>
      </c>
      <c r="F8" s="20" t="s">
        <v>45</v>
      </c>
      <c r="G8" s="20" t="s">
        <v>46</v>
      </c>
      <c r="H8" s="20" t="s">
        <v>47</v>
      </c>
    </row>
    <row r="9" spans="2:8" ht="12.75">
      <c r="B9" s="21" t="s">
        <v>48</v>
      </c>
      <c r="C9" s="21" t="s">
        <v>72</v>
      </c>
      <c r="D9" s="26">
        <v>0</v>
      </c>
      <c r="E9" s="26">
        <v>-3.156069364160977</v>
      </c>
      <c r="F9" s="27">
        <v>1.0000000000331966</v>
      </c>
      <c r="G9" s="27" t="s">
        <v>73</v>
      </c>
      <c r="H9" s="27" t="s">
        <v>73</v>
      </c>
    </row>
    <row r="10" spans="2:8" ht="12.75">
      <c r="B10" s="21" t="s">
        <v>49</v>
      </c>
      <c r="C10" s="21" t="s">
        <v>74</v>
      </c>
      <c r="D10" s="26">
        <v>9</v>
      </c>
      <c r="E10" s="26" t="s">
        <v>73</v>
      </c>
      <c r="F10" s="27">
        <v>2.0000000000032334</v>
      </c>
      <c r="G10" s="27">
        <v>6.239999999993492</v>
      </c>
      <c r="H10" s="27">
        <v>3.275000000002283</v>
      </c>
    </row>
    <row r="11" spans="2:8" ht="12.75">
      <c r="B11" s="21" t="s">
        <v>50</v>
      </c>
      <c r="C11" s="21" t="s">
        <v>75</v>
      </c>
      <c r="D11" s="26">
        <v>5</v>
      </c>
      <c r="E11" s="26" t="s">
        <v>73</v>
      </c>
      <c r="F11" s="27">
        <v>2.999999999985903</v>
      </c>
      <c r="G11" s="27" t="s">
        <v>73</v>
      </c>
      <c r="H11" s="27">
        <v>5.9999999999772715</v>
      </c>
    </row>
    <row r="12" spans="2:8" ht="13.5" thickBot="1">
      <c r="B12" s="23" t="s">
        <v>51</v>
      </c>
      <c r="C12" s="23" t="s">
        <v>76</v>
      </c>
      <c r="D12" s="28" t="s">
        <v>73</v>
      </c>
      <c r="E12" s="28">
        <v>0</v>
      </c>
      <c r="F12" s="29">
        <v>3.9999999999906777</v>
      </c>
      <c r="G12" s="29">
        <v>60.00000000042158</v>
      </c>
      <c r="H12" s="29">
        <v>4.874999999980867</v>
      </c>
    </row>
    <row r="13" spans="4:8" ht="12.75">
      <c r="D13" s="2"/>
      <c r="E13" s="2"/>
      <c r="F13" s="2"/>
      <c r="G13" s="2"/>
      <c r="H13" s="2"/>
    </row>
    <row r="14" spans="1:8" ht="13.5" thickBot="1">
      <c r="A14" t="s">
        <v>53</v>
      </c>
      <c r="D14" s="2"/>
      <c r="E14" s="2"/>
      <c r="F14" s="2"/>
      <c r="G14" s="2"/>
      <c r="H14" s="2"/>
    </row>
    <row r="15" spans="2:8" ht="12.75">
      <c r="B15" s="19"/>
      <c r="C15" s="19"/>
      <c r="D15" s="19" t="s">
        <v>38</v>
      </c>
      <c r="E15" s="19" t="s">
        <v>54</v>
      </c>
      <c r="F15" s="19" t="s">
        <v>55</v>
      </c>
      <c r="G15" s="19" t="s">
        <v>41</v>
      </c>
      <c r="H15" s="19" t="s">
        <v>41</v>
      </c>
    </row>
    <row r="16" spans="2:8" ht="13.5" thickBot="1">
      <c r="B16" s="20" t="s">
        <v>42</v>
      </c>
      <c r="C16" s="20" t="s">
        <v>43</v>
      </c>
      <c r="D16" s="20" t="s">
        <v>29</v>
      </c>
      <c r="E16" s="20" t="s">
        <v>56</v>
      </c>
      <c r="F16" s="20" t="s">
        <v>57</v>
      </c>
      <c r="G16" s="20" t="s">
        <v>46</v>
      </c>
      <c r="H16" s="20" t="s">
        <v>47</v>
      </c>
    </row>
    <row r="17" spans="2:8" ht="12.75">
      <c r="B17" s="21" t="s">
        <v>77</v>
      </c>
      <c r="C17" s="21" t="s">
        <v>78</v>
      </c>
      <c r="D17" s="26" t="s">
        <v>73</v>
      </c>
      <c r="E17" s="26">
        <v>0.22543352601087957</v>
      </c>
      <c r="F17" s="27">
        <v>124</v>
      </c>
      <c r="G17" s="27">
        <v>249.12000000049292</v>
      </c>
      <c r="H17" s="27">
        <v>133.07692307682106</v>
      </c>
    </row>
    <row r="18" spans="2:8" ht="12.75">
      <c r="B18" s="21" t="s">
        <v>79</v>
      </c>
      <c r="C18" s="21" t="s">
        <v>80</v>
      </c>
      <c r="D18" s="26">
        <v>43</v>
      </c>
      <c r="E18" s="26">
        <v>0.7572254335253106</v>
      </c>
      <c r="F18" s="27" t="s">
        <v>73</v>
      </c>
      <c r="G18" s="27" t="s">
        <v>73</v>
      </c>
      <c r="H18" s="27">
        <v>38.92500000006318</v>
      </c>
    </row>
    <row r="19" spans="2:8" ht="13.5" thickBot="1">
      <c r="B19" s="23" t="s">
        <v>81</v>
      </c>
      <c r="C19" s="23" t="s">
        <v>82</v>
      </c>
      <c r="D19" s="28" t="s">
        <v>73</v>
      </c>
      <c r="E19" s="28">
        <v>0.3468208092482242</v>
      </c>
      <c r="F19" s="29">
        <v>36</v>
      </c>
      <c r="G19" s="29">
        <v>1730.000000013805</v>
      </c>
      <c r="H19" s="29">
        <v>86.49999999989113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H29" sqref="H29"/>
    </sheetView>
  </sheetViews>
  <sheetFormatPr defaultColWidth="9.140625" defaultRowHeight="12.75"/>
  <cols>
    <col min="1" max="1" width="2.28125" style="0" customWidth="1"/>
    <col min="2" max="2" width="5.421875" style="0" bestFit="1" customWidth="1"/>
    <col min="3" max="3" width="7.140625" style="0" bestFit="1" customWidth="1"/>
    <col min="4" max="4" width="6.28125" style="0" customWidth="1"/>
    <col min="5" max="5" width="12.5742187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25" t="s">
        <v>70</v>
      </c>
    </row>
    <row r="2" ht="12.75">
      <c r="A2" s="25" t="s">
        <v>71</v>
      </c>
    </row>
    <row r="3" ht="12.75">
      <c r="A3" s="25"/>
    </row>
    <row r="6" ht="13.5" thickBot="1">
      <c r="A6" t="s">
        <v>37</v>
      </c>
    </row>
    <row r="7" spans="2:8" ht="12.75">
      <c r="B7" s="19"/>
      <c r="C7" s="19"/>
      <c r="D7" s="19" t="s">
        <v>38</v>
      </c>
      <c r="E7" s="19" t="s">
        <v>39</v>
      </c>
      <c r="F7" s="19" t="s">
        <v>40</v>
      </c>
      <c r="G7" s="19" t="s">
        <v>41</v>
      </c>
      <c r="H7" s="19" t="s">
        <v>41</v>
      </c>
    </row>
    <row r="8" spans="2:8" ht="13.5" thickBot="1">
      <c r="B8" s="20" t="s">
        <v>42</v>
      </c>
      <c r="C8" s="20" t="s">
        <v>43</v>
      </c>
      <c r="D8" s="20" t="s">
        <v>29</v>
      </c>
      <c r="E8" s="20" t="s">
        <v>44</v>
      </c>
      <c r="F8" s="20" t="s">
        <v>45</v>
      </c>
      <c r="G8" s="20" t="s">
        <v>46</v>
      </c>
      <c r="H8" s="20" t="s">
        <v>47</v>
      </c>
    </row>
    <row r="9" spans="2:8" ht="12.75">
      <c r="B9" s="21" t="s">
        <v>48</v>
      </c>
      <c r="C9" s="21" t="s">
        <v>72</v>
      </c>
      <c r="D9" s="22">
        <v>0</v>
      </c>
      <c r="E9" s="22">
        <v>-3.156069364160977</v>
      </c>
      <c r="F9" s="21">
        <v>1.0000000000331966</v>
      </c>
      <c r="G9" s="21">
        <v>3.156069364160977</v>
      </c>
      <c r="H9" s="21">
        <v>1E+30</v>
      </c>
    </row>
    <row r="10" spans="2:8" ht="12.75">
      <c r="B10" s="21" t="s">
        <v>49</v>
      </c>
      <c r="C10" s="21" t="s">
        <v>74</v>
      </c>
      <c r="D10" s="22">
        <v>9</v>
      </c>
      <c r="E10" s="22">
        <v>0</v>
      </c>
      <c r="F10" s="21">
        <v>2.0000000000032334</v>
      </c>
      <c r="G10" s="21">
        <v>6.239999999993492</v>
      </c>
      <c r="H10" s="21">
        <v>3.275000000002283</v>
      </c>
    </row>
    <row r="11" spans="2:8" ht="12.75">
      <c r="B11" s="21" t="s">
        <v>50</v>
      </c>
      <c r="C11" s="21" t="s">
        <v>75</v>
      </c>
      <c r="D11" s="22">
        <v>5</v>
      </c>
      <c r="E11" s="22">
        <v>0</v>
      </c>
      <c r="F11" s="21">
        <v>2.999999999985903</v>
      </c>
      <c r="G11" s="21">
        <v>18.714285714227742</v>
      </c>
      <c r="H11" s="21">
        <v>5.9999999999772715</v>
      </c>
    </row>
    <row r="12" spans="2:8" ht="13.5" thickBot="1">
      <c r="B12" s="23" t="s">
        <v>51</v>
      </c>
      <c r="C12" s="23" t="s">
        <v>76</v>
      </c>
      <c r="D12" s="24">
        <v>10</v>
      </c>
      <c r="E12" s="24">
        <v>0</v>
      </c>
      <c r="F12" s="23">
        <v>3.9999999999906777</v>
      </c>
      <c r="G12" s="23">
        <v>60.00000000042158</v>
      </c>
      <c r="H12" s="23">
        <v>4.874999999980867</v>
      </c>
    </row>
    <row r="14" ht="13.5" thickBot="1">
      <c r="A14" t="s">
        <v>53</v>
      </c>
    </row>
    <row r="15" spans="2:8" ht="12.75">
      <c r="B15" s="19"/>
      <c r="C15" s="19"/>
      <c r="D15" s="19" t="s">
        <v>38</v>
      </c>
      <c r="E15" s="19" t="s">
        <v>54</v>
      </c>
      <c r="F15" s="19" t="s">
        <v>55</v>
      </c>
      <c r="G15" s="19" t="s">
        <v>41</v>
      </c>
      <c r="H15" s="19" t="s">
        <v>41</v>
      </c>
    </row>
    <row r="16" spans="2:8" ht="13.5" thickBot="1">
      <c r="B16" s="20" t="s">
        <v>42</v>
      </c>
      <c r="C16" s="20" t="s">
        <v>43</v>
      </c>
      <c r="D16" s="20" t="s">
        <v>29</v>
      </c>
      <c r="E16" s="20" t="s">
        <v>56</v>
      </c>
      <c r="F16" s="20" t="s">
        <v>57</v>
      </c>
      <c r="G16" s="20" t="s">
        <v>46</v>
      </c>
      <c r="H16" s="20" t="s">
        <v>47</v>
      </c>
    </row>
    <row r="17" spans="2:8" ht="12.75">
      <c r="B17" s="21" t="s">
        <v>77</v>
      </c>
      <c r="C17" s="21" t="s">
        <v>78</v>
      </c>
      <c r="D17" s="22">
        <v>124</v>
      </c>
      <c r="E17" s="22">
        <v>0.22543352601087957</v>
      </c>
      <c r="F17" s="21">
        <v>124</v>
      </c>
      <c r="G17" s="21">
        <v>249.12000000049292</v>
      </c>
      <c r="H17" s="21">
        <v>133.07692307682106</v>
      </c>
    </row>
    <row r="18" spans="2:8" ht="12.75">
      <c r="B18" s="21" t="s">
        <v>79</v>
      </c>
      <c r="C18" s="21" t="s">
        <v>80</v>
      </c>
      <c r="D18" s="22">
        <v>43</v>
      </c>
      <c r="E18" s="22">
        <v>0.7572254335253106</v>
      </c>
      <c r="F18" s="21">
        <v>43</v>
      </c>
      <c r="G18" s="21">
        <v>123.57142857116015</v>
      </c>
      <c r="H18" s="21">
        <v>38.92500000006318</v>
      </c>
    </row>
    <row r="19" spans="2:8" ht="13.5" thickBot="1">
      <c r="B19" s="23" t="s">
        <v>81</v>
      </c>
      <c r="C19" s="23" t="s">
        <v>82</v>
      </c>
      <c r="D19" s="24">
        <v>36</v>
      </c>
      <c r="E19" s="24">
        <v>0.3468208092482242</v>
      </c>
      <c r="F19" s="23">
        <v>36</v>
      </c>
      <c r="G19" s="23">
        <v>1730.000000013805</v>
      </c>
      <c r="H19" s="23">
        <v>86.49999999989113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I19" sqref="I19"/>
    </sheetView>
  </sheetViews>
  <sheetFormatPr defaultColWidth="9.140625" defaultRowHeight="12.75"/>
  <cols>
    <col min="1" max="1" width="2.28125" style="0" customWidth="1"/>
    <col min="2" max="2" width="6.28125" style="0" customWidth="1"/>
    <col min="3" max="3" width="12.28125" style="0" customWidth="1"/>
    <col min="4" max="4" width="14.140625" style="0" customWidth="1"/>
    <col min="5" max="5" width="13.8515625" style="0" customWidth="1"/>
    <col min="6" max="6" width="10.57421875" style="0" customWidth="1"/>
    <col min="7" max="7" width="12.00390625" style="0" customWidth="1"/>
  </cols>
  <sheetData>
    <row r="1" ht="12.75">
      <c r="A1" s="1" t="s">
        <v>83</v>
      </c>
    </row>
    <row r="2" ht="12.75">
      <c r="A2" s="1" t="s">
        <v>84</v>
      </c>
    </row>
    <row r="3" ht="12.75">
      <c r="A3" s="1" t="s">
        <v>85</v>
      </c>
    </row>
    <row r="6" ht="13.5" thickBot="1">
      <c r="A6" t="s">
        <v>86</v>
      </c>
    </row>
    <row r="7" spans="2:5" ht="13.5" thickBot="1">
      <c r="B7" s="30" t="s">
        <v>42</v>
      </c>
      <c r="C7" s="30" t="s">
        <v>43</v>
      </c>
      <c r="D7" s="30" t="s">
        <v>87</v>
      </c>
      <c r="E7" s="30" t="s">
        <v>88</v>
      </c>
    </row>
    <row r="8" spans="2:5" ht="13.5" thickBot="1">
      <c r="B8" s="23" t="s">
        <v>89</v>
      </c>
      <c r="C8" s="23" t="s">
        <v>29</v>
      </c>
      <c r="D8" s="24">
        <v>170</v>
      </c>
      <c r="E8" s="24">
        <v>143.333333333333</v>
      </c>
    </row>
    <row r="11" ht="13.5" thickBot="1">
      <c r="A11" t="s">
        <v>37</v>
      </c>
    </row>
    <row r="12" spans="2:5" ht="13.5" thickBot="1">
      <c r="B12" s="30" t="s">
        <v>42</v>
      </c>
      <c r="C12" s="30" t="s">
        <v>43</v>
      </c>
      <c r="D12" s="30" t="s">
        <v>87</v>
      </c>
      <c r="E12" s="30" t="s">
        <v>88</v>
      </c>
    </row>
    <row r="13" spans="2:5" ht="12.75">
      <c r="B13" s="21" t="s">
        <v>90</v>
      </c>
      <c r="C13" s="21" t="s">
        <v>91</v>
      </c>
      <c r="D13" s="22">
        <v>300</v>
      </c>
      <c r="E13" s="22">
        <v>166.666666666667</v>
      </c>
    </row>
    <row r="14" spans="2:5" ht="12.75">
      <c r="B14" s="21" t="s">
        <v>92</v>
      </c>
      <c r="C14" s="21" t="s">
        <v>93</v>
      </c>
      <c r="D14" s="22">
        <v>0</v>
      </c>
      <c r="E14" s="22">
        <v>0</v>
      </c>
    </row>
    <row r="15" spans="2:5" ht="12.75">
      <c r="B15" s="21" t="s">
        <v>94</v>
      </c>
      <c r="C15" s="21" t="s">
        <v>95</v>
      </c>
      <c r="D15" s="22">
        <v>0</v>
      </c>
      <c r="E15" s="22">
        <v>0</v>
      </c>
    </row>
    <row r="16" spans="2:5" ht="12.75">
      <c r="B16" s="21" t="s">
        <v>96</v>
      </c>
      <c r="C16" s="21" t="s">
        <v>97</v>
      </c>
      <c r="D16" s="22">
        <v>0</v>
      </c>
      <c r="E16" s="22">
        <v>0</v>
      </c>
    </row>
    <row r="17" spans="2:5" ht="12.75">
      <c r="B17" s="21" t="s">
        <v>98</v>
      </c>
      <c r="C17" s="21" t="s">
        <v>99</v>
      </c>
      <c r="D17" s="22">
        <v>0</v>
      </c>
      <c r="E17" s="22">
        <v>0</v>
      </c>
    </row>
    <row r="18" spans="2:5" ht="13.5" thickBot="1">
      <c r="B18" s="23" t="s">
        <v>51</v>
      </c>
      <c r="C18" s="23" t="s">
        <v>100</v>
      </c>
      <c r="D18" s="24">
        <v>100</v>
      </c>
      <c r="E18" s="24">
        <v>100</v>
      </c>
    </row>
    <row r="21" ht="13.5" thickBot="1">
      <c r="A21" t="s">
        <v>53</v>
      </c>
    </row>
    <row r="22" spans="2:7" ht="13.5" thickBot="1">
      <c r="B22" s="30" t="s">
        <v>42</v>
      </c>
      <c r="C22" s="30" t="s">
        <v>43</v>
      </c>
      <c r="D22" s="30" t="s">
        <v>101</v>
      </c>
      <c r="E22" s="30" t="s">
        <v>102</v>
      </c>
      <c r="F22" s="30" t="s">
        <v>103</v>
      </c>
      <c r="G22" s="30" t="s">
        <v>104</v>
      </c>
    </row>
    <row r="23" spans="2:7" ht="12.75">
      <c r="B23" s="21" t="s">
        <v>105</v>
      </c>
      <c r="C23" s="21" t="s">
        <v>106</v>
      </c>
      <c r="D23" s="22">
        <v>150000</v>
      </c>
      <c r="E23" s="21" t="s">
        <v>107</v>
      </c>
      <c r="F23" s="21" t="s">
        <v>108</v>
      </c>
      <c r="G23" s="21">
        <v>0</v>
      </c>
    </row>
    <row r="24" spans="2:7" ht="12.75">
      <c r="B24" s="21" t="s">
        <v>109</v>
      </c>
      <c r="C24" s="21" t="s">
        <v>110</v>
      </c>
      <c r="D24" s="22">
        <v>117.666666666667</v>
      </c>
      <c r="E24" s="21" t="s">
        <v>111</v>
      </c>
      <c r="F24" s="21" t="s">
        <v>112</v>
      </c>
      <c r="G24" s="21">
        <v>82.3333333333333</v>
      </c>
    </row>
    <row r="25" spans="2:7" ht="12.75">
      <c r="B25" s="21" t="s">
        <v>113</v>
      </c>
      <c r="C25" s="21" t="s">
        <v>114</v>
      </c>
      <c r="D25" s="22">
        <v>166.666666666667</v>
      </c>
      <c r="E25" s="21" t="s">
        <v>115</v>
      </c>
      <c r="F25" s="21" t="s">
        <v>112</v>
      </c>
      <c r="G25" s="21">
        <v>133.333333333333</v>
      </c>
    </row>
    <row r="26" spans="2:7" ht="12.75">
      <c r="B26" s="21" t="s">
        <v>52</v>
      </c>
      <c r="C26" s="21" t="s">
        <v>116</v>
      </c>
      <c r="D26" s="22">
        <v>100</v>
      </c>
      <c r="E26" s="21" t="s">
        <v>117</v>
      </c>
      <c r="F26" s="21" t="s">
        <v>108</v>
      </c>
      <c r="G26" s="21">
        <v>0</v>
      </c>
    </row>
    <row r="27" spans="2:7" ht="12.75">
      <c r="B27" s="21" t="s">
        <v>90</v>
      </c>
      <c r="C27" s="21" t="s">
        <v>91</v>
      </c>
      <c r="D27" s="22">
        <v>166.666666666667</v>
      </c>
      <c r="E27" s="21" t="s">
        <v>118</v>
      </c>
      <c r="F27" s="21" t="s">
        <v>112</v>
      </c>
      <c r="G27" s="22">
        <v>166.666666666667</v>
      </c>
    </row>
    <row r="28" spans="2:7" ht="12.75">
      <c r="B28" s="21" t="s">
        <v>92</v>
      </c>
      <c r="C28" s="21" t="s">
        <v>93</v>
      </c>
      <c r="D28" s="22">
        <v>0</v>
      </c>
      <c r="E28" s="21" t="s">
        <v>119</v>
      </c>
      <c r="F28" s="21" t="s">
        <v>108</v>
      </c>
      <c r="G28" s="22">
        <v>0</v>
      </c>
    </row>
    <row r="29" spans="2:7" ht="12.75">
      <c r="B29" s="21" t="s">
        <v>94</v>
      </c>
      <c r="C29" s="21" t="s">
        <v>95</v>
      </c>
      <c r="D29" s="22">
        <v>0</v>
      </c>
      <c r="E29" s="21" t="s">
        <v>120</v>
      </c>
      <c r="F29" s="21" t="s">
        <v>108</v>
      </c>
      <c r="G29" s="22">
        <v>0</v>
      </c>
    </row>
    <row r="30" spans="2:7" ht="12.75">
      <c r="B30" s="21" t="s">
        <v>96</v>
      </c>
      <c r="C30" s="21" t="s">
        <v>97</v>
      </c>
      <c r="D30" s="22">
        <v>0</v>
      </c>
      <c r="E30" s="21" t="s">
        <v>121</v>
      </c>
      <c r="F30" s="21" t="s">
        <v>108</v>
      </c>
      <c r="G30" s="22">
        <v>0</v>
      </c>
    </row>
    <row r="31" spans="2:7" ht="12.75">
      <c r="B31" s="21" t="s">
        <v>98</v>
      </c>
      <c r="C31" s="21" t="s">
        <v>99</v>
      </c>
      <c r="D31" s="22">
        <v>0</v>
      </c>
      <c r="E31" s="21" t="s">
        <v>122</v>
      </c>
      <c r="F31" s="21" t="s">
        <v>108</v>
      </c>
      <c r="G31" s="22">
        <v>0</v>
      </c>
    </row>
    <row r="32" spans="2:7" ht="13.5" thickBot="1">
      <c r="B32" s="23" t="s">
        <v>51</v>
      </c>
      <c r="C32" s="23" t="s">
        <v>100</v>
      </c>
      <c r="D32" s="24">
        <v>100</v>
      </c>
      <c r="E32" s="23" t="s">
        <v>123</v>
      </c>
      <c r="F32" s="23" t="s">
        <v>112</v>
      </c>
      <c r="G32" s="24">
        <v>100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1">
      <selection activeCell="F29" sqref="F29"/>
    </sheetView>
  </sheetViews>
  <sheetFormatPr defaultColWidth="9.140625" defaultRowHeight="12.75"/>
  <cols>
    <col min="1" max="1" width="2.28125" style="0" customWidth="1"/>
    <col min="2" max="2" width="6.28125" style="0" customWidth="1"/>
    <col min="3" max="3" width="12.28125" style="0" customWidth="1"/>
    <col min="4" max="4" width="12.00390625" style="0" customWidth="1"/>
    <col min="5" max="5" width="12.57421875" style="0" customWidth="1"/>
    <col min="6" max="6" width="10.7109375" style="0" customWidth="1"/>
    <col min="7" max="8" width="12.00390625" style="0" customWidth="1"/>
  </cols>
  <sheetData>
    <row r="1" ht="12.75">
      <c r="A1" s="1" t="s">
        <v>124</v>
      </c>
    </row>
    <row r="2" ht="12.75">
      <c r="A2" s="1" t="s">
        <v>84</v>
      </c>
    </row>
    <row r="3" ht="12.75">
      <c r="A3" s="1" t="s">
        <v>85</v>
      </c>
    </row>
    <row r="6" ht="13.5" thickBot="1">
      <c r="A6" t="s">
        <v>37</v>
      </c>
    </row>
    <row r="7" spans="2:8" ht="12.75">
      <c r="B7" s="19"/>
      <c r="C7" s="19"/>
      <c r="D7" s="19" t="s">
        <v>38</v>
      </c>
      <c r="E7" s="19" t="s">
        <v>39</v>
      </c>
      <c r="F7" s="19" t="s">
        <v>40</v>
      </c>
      <c r="G7" s="19" t="s">
        <v>41</v>
      </c>
      <c r="H7" s="19" t="s">
        <v>41</v>
      </c>
    </row>
    <row r="8" spans="2:8" ht="13.5" thickBot="1">
      <c r="B8" s="20" t="s">
        <v>42</v>
      </c>
      <c r="C8" s="20" t="s">
        <v>43</v>
      </c>
      <c r="D8" s="20" t="s">
        <v>29</v>
      </c>
      <c r="E8" s="20" t="s">
        <v>44</v>
      </c>
      <c r="F8" s="20" t="s">
        <v>45</v>
      </c>
      <c r="G8" s="20" t="s">
        <v>46</v>
      </c>
      <c r="H8" s="20" t="s">
        <v>47</v>
      </c>
    </row>
    <row r="9" spans="2:8" ht="12.75">
      <c r="B9" s="21" t="s">
        <v>90</v>
      </c>
      <c r="C9" s="21" t="s">
        <v>91</v>
      </c>
      <c r="D9" s="22">
        <v>166.666666666667</v>
      </c>
      <c r="E9" s="22">
        <v>0</v>
      </c>
      <c r="F9" s="21">
        <v>0.2</v>
      </c>
      <c r="G9" s="21">
        <v>0.13</v>
      </c>
      <c r="H9" s="21">
        <v>0.16</v>
      </c>
    </row>
    <row r="10" spans="2:8" ht="12.75">
      <c r="B10" s="21" t="s">
        <v>92</v>
      </c>
      <c r="C10" s="21" t="s">
        <v>93</v>
      </c>
      <c r="D10" s="22">
        <v>0</v>
      </c>
      <c r="E10" s="22">
        <v>-0.16</v>
      </c>
      <c r="F10" s="21">
        <v>0.04</v>
      </c>
      <c r="G10" s="21">
        <v>0.16</v>
      </c>
      <c r="H10" s="31">
        <v>1E+30</v>
      </c>
    </row>
    <row r="11" spans="2:8" ht="12.75">
      <c r="B11" s="21" t="s">
        <v>94</v>
      </c>
      <c r="C11" s="21" t="s">
        <v>95</v>
      </c>
      <c r="D11" s="22">
        <v>0</v>
      </c>
      <c r="E11" s="22">
        <v>-0.216666666666667</v>
      </c>
      <c r="F11" s="21">
        <v>0.05</v>
      </c>
      <c r="G11" s="21">
        <v>0.216666666666667</v>
      </c>
      <c r="H11" s="31">
        <v>1E+30</v>
      </c>
    </row>
    <row r="12" spans="2:8" ht="12.75">
      <c r="B12" s="21" t="s">
        <v>96</v>
      </c>
      <c r="C12" s="21" t="s">
        <v>97</v>
      </c>
      <c r="D12" s="22">
        <v>0</v>
      </c>
      <c r="E12" s="22">
        <v>-0.44</v>
      </c>
      <c r="F12" s="21">
        <v>0.06</v>
      </c>
      <c r="G12" s="21">
        <v>0.44</v>
      </c>
      <c r="H12" s="31">
        <v>1E+30</v>
      </c>
    </row>
    <row r="13" spans="2:8" ht="12.75">
      <c r="B13" s="21" t="s">
        <v>98</v>
      </c>
      <c r="C13" s="21" t="s">
        <v>99</v>
      </c>
      <c r="D13" s="22">
        <v>0</v>
      </c>
      <c r="E13" s="22">
        <v>-2.34333333333333</v>
      </c>
      <c r="F13" s="21">
        <v>0.09</v>
      </c>
      <c r="G13" s="21">
        <v>2.34333333333333</v>
      </c>
      <c r="H13" s="31">
        <v>1E+30</v>
      </c>
    </row>
    <row r="14" spans="2:8" ht="13.5" thickBot="1">
      <c r="B14" s="23" t="s">
        <v>51</v>
      </c>
      <c r="C14" s="23" t="s">
        <v>100</v>
      </c>
      <c r="D14" s="24">
        <v>100</v>
      </c>
      <c r="E14" s="24">
        <v>0</v>
      </c>
      <c r="F14" s="23">
        <v>1.1</v>
      </c>
      <c r="G14" s="32">
        <v>1E+30</v>
      </c>
      <c r="H14" s="23">
        <v>0.433333333333333</v>
      </c>
    </row>
    <row r="16" ht="13.5" thickBot="1">
      <c r="A16" t="s">
        <v>53</v>
      </c>
    </row>
    <row r="17" spans="2:8" ht="12.75">
      <c r="B17" s="19"/>
      <c r="C17" s="19"/>
      <c r="D17" s="19" t="s">
        <v>38</v>
      </c>
      <c r="E17" s="19" t="s">
        <v>54</v>
      </c>
      <c r="F17" s="19" t="s">
        <v>55</v>
      </c>
      <c r="G17" s="19" t="s">
        <v>41</v>
      </c>
      <c r="H17" s="19" t="s">
        <v>41</v>
      </c>
    </row>
    <row r="18" spans="2:8" ht="13.5" thickBot="1">
      <c r="B18" s="20" t="s">
        <v>42</v>
      </c>
      <c r="C18" s="20" t="s">
        <v>43</v>
      </c>
      <c r="D18" s="20" t="s">
        <v>29</v>
      </c>
      <c r="E18" s="20" t="s">
        <v>56</v>
      </c>
      <c r="F18" s="20" t="s">
        <v>57</v>
      </c>
      <c r="G18" s="20" t="s">
        <v>46</v>
      </c>
      <c r="H18" s="20" t="s">
        <v>47</v>
      </c>
    </row>
    <row r="19" spans="2:8" ht="12.75">
      <c r="B19" s="21" t="s">
        <v>105</v>
      </c>
      <c r="C19" s="21" t="s">
        <v>106</v>
      </c>
      <c r="D19" s="22">
        <v>150000</v>
      </c>
      <c r="E19" s="22">
        <v>0.000666666666666667</v>
      </c>
      <c r="F19" s="21">
        <v>150000</v>
      </c>
      <c r="G19" s="21">
        <v>40000</v>
      </c>
      <c r="H19" s="21">
        <v>50000</v>
      </c>
    </row>
    <row r="20" spans="2:8" ht="12.75">
      <c r="B20" s="21" t="s">
        <v>109</v>
      </c>
      <c r="C20" s="21" t="s">
        <v>110</v>
      </c>
      <c r="D20" s="22">
        <v>117.666666666667</v>
      </c>
      <c r="E20" s="22">
        <v>0</v>
      </c>
      <c r="F20" s="21">
        <v>200</v>
      </c>
      <c r="G20" s="31">
        <v>1E+30</v>
      </c>
      <c r="H20" s="21">
        <v>82.3333333333334</v>
      </c>
    </row>
    <row r="21" spans="2:8" ht="12.75">
      <c r="B21" s="21" t="s">
        <v>113</v>
      </c>
      <c r="C21" s="21" t="s">
        <v>114</v>
      </c>
      <c r="D21" s="22">
        <v>166.666666666667</v>
      </c>
      <c r="E21" s="22">
        <v>0</v>
      </c>
      <c r="F21" s="21">
        <v>300</v>
      </c>
      <c r="G21" s="31">
        <v>1E+30</v>
      </c>
      <c r="H21" s="21">
        <v>133.333333333333</v>
      </c>
    </row>
    <row r="22" spans="2:8" ht="13.5" thickBot="1">
      <c r="B22" s="23" t="s">
        <v>52</v>
      </c>
      <c r="C22" s="23" t="s">
        <v>116</v>
      </c>
      <c r="D22" s="24">
        <v>100</v>
      </c>
      <c r="E22" s="24">
        <v>0.433333333333333</v>
      </c>
      <c r="F22" s="23">
        <v>100</v>
      </c>
      <c r="G22" s="23">
        <v>50</v>
      </c>
      <c r="H22" s="23">
        <v>40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Sobel</dc:creator>
  <cp:keywords/>
  <dc:description/>
  <cp:lastModifiedBy>Joel Sobel</cp:lastModifiedBy>
  <dcterms:created xsi:type="dcterms:W3CDTF">2008-11-14T01:41:03Z</dcterms:created>
  <dcterms:modified xsi:type="dcterms:W3CDTF">2008-11-14T16:35:54Z</dcterms:modified>
  <cp:category/>
  <cp:version/>
  <cp:contentType/>
  <cp:contentStatus/>
</cp:coreProperties>
</file>