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Example I" sheetId="1" r:id="rId1"/>
    <sheet name="Exampe  Answer" sheetId="2" r:id="rId2"/>
    <sheet name="Example Sensitivity" sheetId="3" r:id="rId3"/>
    <sheet name="Lumber Example" sheetId="4" r:id="rId4"/>
    <sheet name="Lumber Answer" sheetId="5" r:id="rId5"/>
    <sheet name="Sensitivity" sheetId="6" r:id="rId6"/>
    <sheet name="Lumber Example - 2" sheetId="7" r:id="rId7"/>
    <sheet name="Lumber Answer - 2" sheetId="8" r:id="rId8"/>
    <sheet name="Lumber Example - 3" sheetId="9" r:id="rId9"/>
    <sheet name="Lumber Answer - 3" sheetId="10" r:id="rId10"/>
    <sheet name="Lumber Example - 4" sheetId="11" r:id="rId11"/>
    <sheet name="Lumber Answer - 4" sheetId="12" r:id="rId12"/>
    <sheet name="Lumber Example - 4 (2)" sheetId="13" r:id="rId13"/>
    <sheet name="Lumber Answer - 4(2)" sheetId="14" r:id="rId14"/>
    <sheet name="Sheet1" sheetId="15" r:id="rId15"/>
    <sheet name="Sheet2" sheetId="16" r:id="rId16"/>
    <sheet name="Sheet3" sheetId="17" r:id="rId17"/>
  </sheets>
  <definedNames>
    <definedName name="anscount" localSheetId="0" hidden="1">5</definedName>
    <definedName name="anscount" hidden="1">5</definedName>
    <definedName name="C_F" localSheetId="12">'Lumber Example - 4 (2)'!$F$8</definedName>
    <definedName name="C_F">'Lumber Example - 4'!$F$8</definedName>
    <definedName name="C_U" localSheetId="12">'Lumber Example - 4 (2)'!$E$8</definedName>
    <definedName name="C_U">'Lumber Example - 4'!$E$8</definedName>
    <definedName name="Cabinet" localSheetId="12">'Lumber Example - 4 (2)'!$I$8</definedName>
    <definedName name="Cabinet">'Lumber Example - 4'!$I$8</definedName>
    <definedName name="Finished_Chair" localSheetId="8">'Lumber Example - 3'!$F$8</definedName>
    <definedName name="Finished_Chair">'Lumber Example - 2'!$F$8</definedName>
    <definedName name="Finished_Table" localSheetId="8">'Lumber Example - 3'!$H$8</definedName>
    <definedName name="Finished_Table">'Lumber Example - 2'!$H$8</definedName>
    <definedName name="Labor" localSheetId="8">'Lumber Example - 3'!$I$14</definedName>
    <definedName name="Labor">'Lumber Example - 2'!$I$14</definedName>
    <definedName name="Labor_Constraint" localSheetId="12">'Lumber Example - 4 (2)'!$J$14</definedName>
    <definedName name="Labor_Constraint">'Lumber Example - 4'!$J$14</definedName>
    <definedName name="Lumber" localSheetId="8">'Lumber Example - 3'!$I$13</definedName>
    <definedName name="Lumber">'Lumber Example - 2'!$I$13</definedName>
    <definedName name="Lumber_Constraint" localSheetId="12">'Lumber Example - 4 (2)'!$J$13</definedName>
    <definedName name="Lumber_Constraint">'Lumber Example - 4'!$J$13</definedName>
    <definedName name="sencount" hidden="1">3</definedName>
    <definedName name="solver_adj" localSheetId="0" hidden="1">'Example I'!$E$8:$H$8</definedName>
    <definedName name="solver_adj" localSheetId="3" hidden="1">'Lumber Example'!$E$8:$H$8</definedName>
    <definedName name="solver_adj" localSheetId="6" hidden="1">'Lumber Example - 2'!$E$8:$H$8</definedName>
    <definedName name="solver_adj" localSheetId="8" hidden="1">'Lumber Example - 3'!$E$8:$H$8</definedName>
    <definedName name="solver_adj" localSheetId="10" hidden="1">'Lumber Example - 4'!$E$8:$I$8</definedName>
    <definedName name="solver_adj" localSheetId="12" hidden="1">'Lumber Example - 4 (2)'!$E$8:$I$8</definedName>
    <definedName name="solver_cvg" localSheetId="0" hidden="1">0.001</definedName>
    <definedName name="solver_cvg" localSheetId="3" hidden="1">0.0001</definedName>
    <definedName name="solver_cvg" localSheetId="6" hidden="1">0.0001</definedName>
    <definedName name="solver_cvg" localSheetId="8" hidden="1">0.0001</definedName>
    <definedName name="solver_cvg" localSheetId="10" hidden="1">0.0001</definedName>
    <definedName name="solver_cvg" localSheetId="12" hidden="1">0.0001</definedName>
    <definedName name="solver_drv" localSheetId="0" hidden="1">1</definedName>
    <definedName name="solver_drv" localSheetId="3" hidden="1">1</definedName>
    <definedName name="solver_drv" localSheetId="6" hidden="1">1</definedName>
    <definedName name="solver_drv" localSheetId="8" hidden="1">1</definedName>
    <definedName name="solver_drv" localSheetId="10" hidden="1">1</definedName>
    <definedName name="solver_drv" localSheetId="12" hidden="1">1</definedName>
    <definedName name="solver_eng" localSheetId="3" hidden="1">2</definedName>
    <definedName name="solver_eng" localSheetId="6" hidden="1">2</definedName>
    <definedName name="solver_eng" localSheetId="8" hidden="1">2</definedName>
    <definedName name="solver_eng" localSheetId="10" hidden="1">2</definedName>
    <definedName name="solver_eng" localSheetId="12" hidden="1">2</definedName>
    <definedName name="solver_est" localSheetId="0" hidden="1">1</definedName>
    <definedName name="solver_est" localSheetId="3" hidden="1">1</definedName>
    <definedName name="solver_est" localSheetId="6" hidden="1">1</definedName>
    <definedName name="solver_est" localSheetId="8" hidden="1">1</definedName>
    <definedName name="solver_est" localSheetId="10" hidden="1">1</definedName>
    <definedName name="solver_est" localSheetId="12" hidden="1">1</definedName>
    <definedName name="solver_ibd" localSheetId="3" hidden="1">2</definedName>
    <definedName name="solver_ibd" localSheetId="6" hidden="1">2</definedName>
    <definedName name="solver_ibd" localSheetId="8" hidden="1">2</definedName>
    <definedName name="solver_ibd" localSheetId="10" hidden="1">2</definedName>
    <definedName name="solver_ibd" localSheetId="12" hidden="1">2</definedName>
    <definedName name="solver_itr" localSheetId="0" hidden="1">100</definedName>
    <definedName name="solver_itr" localSheetId="3" hidden="1">100</definedName>
    <definedName name="solver_itr" localSheetId="6" hidden="1">100</definedName>
    <definedName name="solver_itr" localSheetId="8" hidden="1">100</definedName>
    <definedName name="solver_itr" localSheetId="10" hidden="1">100</definedName>
    <definedName name="solver_itr" localSheetId="12" hidden="1">100</definedName>
    <definedName name="solver_lhs1" localSheetId="0" hidden="1">'Example I'!$E$8:$H$8</definedName>
    <definedName name="solver_lhs1" localSheetId="3" hidden="1">'Lumber Example'!$E$8:$H$8</definedName>
    <definedName name="solver_lhs1" localSheetId="6" hidden="1">'Lumber Example - 2'!$E$8:$H$8</definedName>
    <definedName name="solver_lhs1" localSheetId="8" hidden="1">'Lumber Example - 3'!$E$8:$H$8</definedName>
    <definedName name="solver_lhs1" localSheetId="10" hidden="1">'Lumber Example - 4'!$E$8:$H$8</definedName>
    <definedName name="solver_lhs1" localSheetId="12" hidden="1">'Lumber Example - 4 (2)'!$E$8:$H$8</definedName>
    <definedName name="solver_lhs2" localSheetId="0" hidden="1">'Example I'!$I$13:$I$15</definedName>
    <definedName name="solver_lhs2" localSheetId="3" hidden="1">'Lumber Example'!$I$13:$I$14</definedName>
    <definedName name="solver_lhs2" localSheetId="6" hidden="1">'Lumber Example - 2'!$I$13:$I$14</definedName>
    <definedName name="solver_lhs2" localSheetId="8" hidden="1">'Lumber Example - 3'!$I$13:$I$14</definedName>
    <definedName name="solver_lhs2" localSheetId="10" hidden="1">'Lumber Example - 4'!$J$13:$J$14</definedName>
    <definedName name="solver_lhs2" localSheetId="12" hidden="1">'Lumber Example - 4 (2)'!$J$13:$J$14</definedName>
    <definedName name="solver_lhs3" localSheetId="3" hidden="1">'Lumber Example'!#REF!</definedName>
    <definedName name="solver_lhs3" localSheetId="6" hidden="1">'Lumber Example - 2'!#REF!</definedName>
    <definedName name="solver_lhs3" localSheetId="8" hidden="1">'Lumber Example - 3'!#REF!</definedName>
    <definedName name="solver_lhs3" localSheetId="10" hidden="1">'Lumber Example - 4'!$I$8</definedName>
    <definedName name="solver_lhs3" localSheetId="12" hidden="1">'Lumber Example - 4 (2)'!$I$8</definedName>
    <definedName name="solver_lin" localSheetId="0" hidden="1">1</definedName>
    <definedName name="solver_lin" localSheetId="3" hidden="1">1</definedName>
    <definedName name="solver_lin" localSheetId="6" hidden="1">1</definedName>
    <definedName name="solver_lin" localSheetId="8" hidden="1">1</definedName>
    <definedName name="solver_lin" localSheetId="10" hidden="1">1</definedName>
    <definedName name="solver_lin" localSheetId="12" hidden="1">1</definedName>
    <definedName name="solver_lva" localSheetId="3" hidden="1">2</definedName>
    <definedName name="solver_lva" localSheetId="6" hidden="1">2</definedName>
    <definedName name="solver_lva" localSheetId="8" hidden="1">2</definedName>
    <definedName name="solver_lva" localSheetId="10" hidden="1">2</definedName>
    <definedName name="solver_lva" localSheetId="12" hidden="1">2</definedName>
    <definedName name="solver_mip" localSheetId="3" hidden="1">5000</definedName>
    <definedName name="solver_mip" localSheetId="6" hidden="1">5000</definedName>
    <definedName name="solver_mip" localSheetId="8" hidden="1">5000</definedName>
    <definedName name="solver_mip" localSheetId="10" hidden="1">5000</definedName>
    <definedName name="solver_mip" localSheetId="12" hidden="1">5000</definedName>
    <definedName name="solver_mni" localSheetId="3" hidden="1">30</definedName>
    <definedName name="solver_mni" localSheetId="6" hidden="1">30</definedName>
    <definedName name="solver_mni" localSheetId="8" hidden="1">30</definedName>
    <definedName name="solver_mni" localSheetId="10" hidden="1">30</definedName>
    <definedName name="solver_mni" localSheetId="12" hidden="1">30</definedName>
    <definedName name="solver_mrt" localSheetId="3" hidden="1">0.075</definedName>
    <definedName name="solver_mrt" localSheetId="6" hidden="1">0.075</definedName>
    <definedName name="solver_mrt" localSheetId="8" hidden="1">0.075</definedName>
    <definedName name="solver_mrt" localSheetId="10" hidden="1">0.075</definedName>
    <definedName name="solver_mrt" localSheetId="12" hidden="1">0.075</definedName>
    <definedName name="solver_neg" localSheetId="0" hidden="1">2</definedName>
    <definedName name="solver_neg" localSheetId="3" hidden="1">2</definedName>
    <definedName name="solver_neg" localSheetId="6" hidden="1">2</definedName>
    <definedName name="solver_neg" localSheetId="8" hidden="1">2</definedName>
    <definedName name="solver_neg" localSheetId="10" hidden="1">2</definedName>
    <definedName name="solver_neg" localSheetId="12" hidden="1">2</definedName>
    <definedName name="solver_nod" localSheetId="3" hidden="1">5000</definedName>
    <definedName name="solver_nod" localSheetId="6" hidden="1">5000</definedName>
    <definedName name="solver_nod" localSheetId="8" hidden="1">5000</definedName>
    <definedName name="solver_nod" localSheetId="10" hidden="1">5000</definedName>
    <definedName name="solver_nod" localSheetId="12" hidden="1">5000</definedName>
    <definedName name="solver_num" localSheetId="0" hidden="1">2</definedName>
    <definedName name="solver_num" localSheetId="3" hidden="1">2</definedName>
    <definedName name="solver_num" localSheetId="6" hidden="1">2</definedName>
    <definedName name="solver_num" localSheetId="8" hidden="1">2</definedName>
    <definedName name="solver_num" localSheetId="10" hidden="1">3</definedName>
    <definedName name="solver_num" localSheetId="12" hidden="1">3</definedName>
    <definedName name="solver_nwt" localSheetId="0" hidden="1">1</definedName>
    <definedName name="solver_nwt" localSheetId="3" hidden="1">1</definedName>
    <definedName name="solver_nwt" localSheetId="6" hidden="1">1</definedName>
    <definedName name="solver_nwt" localSheetId="8" hidden="1">1</definedName>
    <definedName name="solver_nwt" localSheetId="10" hidden="1">1</definedName>
    <definedName name="solver_nwt" localSheetId="12" hidden="1">1</definedName>
    <definedName name="solver_ofx" localSheetId="3" hidden="1">2</definedName>
    <definedName name="solver_ofx" localSheetId="6" hidden="1">2</definedName>
    <definedName name="solver_ofx" localSheetId="8" hidden="1">2</definedName>
    <definedName name="solver_ofx" localSheetId="10" hidden="1">2</definedName>
    <definedName name="solver_ofx" localSheetId="12" hidden="1">2</definedName>
    <definedName name="solver_opt" localSheetId="0" hidden="1">'Example I'!$B$18</definedName>
    <definedName name="solver_opt" localSheetId="3" hidden="1">'Lumber Example'!$B$17</definedName>
    <definedName name="solver_opt" localSheetId="6" hidden="1">'Lumber Example - 2'!$B$17</definedName>
    <definedName name="solver_opt" localSheetId="8" hidden="1">'Lumber Example - 3'!$B$17</definedName>
    <definedName name="solver_opt" localSheetId="10" hidden="1">'Lumber Example - 4'!$B$17</definedName>
    <definedName name="solver_opt" localSheetId="12" hidden="1">'Lumber Example - 4 (2)'!$B$17</definedName>
    <definedName name="solver_piv" localSheetId="3" hidden="1">0.000001</definedName>
    <definedName name="solver_piv" localSheetId="6" hidden="1">0.000001</definedName>
    <definedName name="solver_piv" localSheetId="8" hidden="1">0.000001</definedName>
    <definedName name="solver_piv" localSheetId="10" hidden="1">0.000001</definedName>
    <definedName name="solver_piv" localSheetId="12" hidden="1">0.000001</definedName>
    <definedName name="solver_pre" localSheetId="0" hidden="1">0.000001</definedName>
    <definedName name="solver_pre" localSheetId="3" hidden="1">0.000001</definedName>
    <definedName name="solver_pre" localSheetId="6" hidden="1">0.000001</definedName>
    <definedName name="solver_pre" localSheetId="8" hidden="1">0.000001</definedName>
    <definedName name="solver_pre" localSheetId="10" hidden="1">0.000001</definedName>
    <definedName name="solver_pre" localSheetId="12" hidden="1">0.000001</definedName>
    <definedName name="solver_pro" localSheetId="3" hidden="1">2</definedName>
    <definedName name="solver_pro" localSheetId="6" hidden="1">2</definedName>
    <definedName name="solver_pro" localSheetId="8" hidden="1">2</definedName>
    <definedName name="solver_pro" localSheetId="10" hidden="1">2</definedName>
    <definedName name="solver_pro" localSheetId="12" hidden="1">2</definedName>
    <definedName name="solver_rbv" localSheetId="3" hidden="1">1</definedName>
    <definedName name="solver_rbv" localSheetId="6" hidden="1">1</definedName>
    <definedName name="solver_rbv" localSheetId="8" hidden="1">1</definedName>
    <definedName name="solver_rbv" localSheetId="10" hidden="1">1</definedName>
    <definedName name="solver_rbv" localSheetId="12" hidden="1">1</definedName>
    <definedName name="solver_red" localSheetId="3" hidden="1">0.000001</definedName>
    <definedName name="solver_red" localSheetId="6" hidden="1">0.000001</definedName>
    <definedName name="solver_red" localSheetId="8" hidden="1">0.000001</definedName>
    <definedName name="solver_red" localSheetId="10" hidden="1">0.000001</definedName>
    <definedName name="solver_red" localSheetId="12" hidden="1">0.000001</definedName>
    <definedName name="solver_rel1" localSheetId="0" hidden="1">3</definedName>
    <definedName name="solver_rel1" localSheetId="3" hidden="1">3</definedName>
    <definedName name="solver_rel1" localSheetId="6" hidden="1">3</definedName>
    <definedName name="solver_rel1" localSheetId="8" hidden="1">3</definedName>
    <definedName name="solver_rel1" localSheetId="10" hidden="1">3</definedName>
    <definedName name="solver_rel1" localSheetId="12" hidden="1">3</definedName>
    <definedName name="solver_rel2" localSheetId="0" hidden="1">1</definedName>
    <definedName name="solver_rel2" localSheetId="3" hidden="1">1</definedName>
    <definedName name="solver_rel2" localSheetId="6" hidden="1">1</definedName>
    <definedName name="solver_rel2" localSheetId="8" hidden="1">1</definedName>
    <definedName name="solver_rel2" localSheetId="10" hidden="1">1</definedName>
    <definedName name="solver_rel2" localSheetId="12" hidden="1">1</definedName>
    <definedName name="solver_rel3" localSheetId="3" hidden="1">3</definedName>
    <definedName name="solver_rel3" localSheetId="6" hidden="1">3</definedName>
    <definedName name="solver_rel3" localSheetId="8" hidden="1">3</definedName>
    <definedName name="solver_rel3" localSheetId="10" hidden="1">3</definedName>
    <definedName name="solver_rel3" localSheetId="12" hidden="1">3</definedName>
    <definedName name="solver_reo" localSheetId="3" hidden="1">2</definedName>
    <definedName name="solver_reo" localSheetId="6" hidden="1">2</definedName>
    <definedName name="solver_reo" localSheetId="8" hidden="1">2</definedName>
    <definedName name="solver_reo" localSheetId="10" hidden="1">2</definedName>
    <definedName name="solver_reo" localSheetId="12" hidden="1">2</definedName>
    <definedName name="solver_rep" localSheetId="3" hidden="1">2</definedName>
    <definedName name="solver_rep" localSheetId="6" hidden="1">2</definedName>
    <definedName name="solver_rep" localSheetId="8" hidden="1">2</definedName>
    <definedName name="solver_rep" localSheetId="10" hidden="1">2</definedName>
    <definedName name="solver_rep" localSheetId="12" hidden="1">2</definedName>
    <definedName name="solver_rhs1" localSheetId="0" hidden="1">0</definedName>
    <definedName name="solver_rhs1" localSheetId="3" hidden="1">0</definedName>
    <definedName name="solver_rhs1" localSheetId="6" hidden="1">0</definedName>
    <definedName name="solver_rhs1" localSheetId="8" hidden="1">0</definedName>
    <definedName name="solver_rhs1" localSheetId="10" hidden="1">0</definedName>
    <definedName name="solver_rhs1" localSheetId="12" hidden="1">0</definedName>
    <definedName name="solver_rhs2" localSheetId="0" hidden="1">'Example I'!$K$13:$K$15</definedName>
    <definedName name="solver_rhs2" localSheetId="3" hidden="1">'Lumber Example'!$K$13:$K$14</definedName>
    <definedName name="solver_rhs2" localSheetId="6" hidden="1">'Lumber Example - 2'!$K$13:$K$14</definedName>
    <definedName name="solver_rhs2" localSheetId="8" hidden="1">'Lumber Example - 3'!$K$13:$K$14</definedName>
    <definedName name="solver_rhs2" localSheetId="10" hidden="1">'Lumber Example - 4'!$L$13:$L$14</definedName>
    <definedName name="solver_rhs2" localSheetId="12" hidden="1">'Lumber Example - 4 (2)'!$L$13:$L$14</definedName>
    <definedName name="solver_rhs3" localSheetId="3" hidden="1">0</definedName>
    <definedName name="solver_rhs3" localSheetId="6" hidden="1">0</definedName>
    <definedName name="solver_rhs3" localSheetId="8" hidden="1">0</definedName>
    <definedName name="solver_rhs3" localSheetId="10" hidden="1">0</definedName>
    <definedName name="solver_rhs3" localSheetId="12" hidden="1">0</definedName>
    <definedName name="solver_rlx" localSheetId="3" hidden="1">2</definedName>
    <definedName name="solver_rlx" localSheetId="6" hidden="1">2</definedName>
    <definedName name="solver_rlx" localSheetId="8" hidden="1">2</definedName>
    <definedName name="solver_rlx" localSheetId="10" hidden="1">2</definedName>
    <definedName name="solver_rlx" localSheetId="12" hidden="1">2</definedName>
    <definedName name="solver_scl" localSheetId="0" hidden="1">2</definedName>
    <definedName name="solver_scl" localSheetId="3" hidden="1">2</definedName>
    <definedName name="solver_scl" localSheetId="6" hidden="1">2</definedName>
    <definedName name="solver_scl" localSheetId="8" hidden="1">2</definedName>
    <definedName name="solver_scl" localSheetId="10" hidden="1">2</definedName>
    <definedName name="solver_scl" localSheetId="12" hidden="1">2</definedName>
    <definedName name="solver_sho" localSheetId="0" hidden="1">2</definedName>
    <definedName name="solver_sho" localSheetId="3" hidden="1">2</definedName>
    <definedName name="solver_sho" localSheetId="6" hidden="1">2</definedName>
    <definedName name="solver_sho" localSheetId="8" hidden="1">2</definedName>
    <definedName name="solver_sho" localSheetId="10" hidden="1">2</definedName>
    <definedName name="solver_sho" localSheetId="12" hidden="1">2</definedName>
    <definedName name="solver_ssz" localSheetId="3" hidden="1">100</definedName>
    <definedName name="solver_ssz" localSheetId="6" hidden="1">100</definedName>
    <definedName name="solver_ssz" localSheetId="8" hidden="1">100</definedName>
    <definedName name="solver_ssz" localSheetId="10" hidden="1">100</definedName>
    <definedName name="solver_ssz" localSheetId="12" hidden="1">100</definedName>
    <definedName name="solver_std" localSheetId="3" hidden="1">1</definedName>
    <definedName name="solver_std" localSheetId="6" hidden="1">1</definedName>
    <definedName name="solver_std" localSheetId="8" hidden="1">1</definedName>
    <definedName name="solver_std" localSheetId="10" hidden="1">1</definedName>
    <definedName name="solver_std" localSheetId="12" hidden="1">1</definedName>
    <definedName name="solver_tim" localSheetId="0" hidden="1">100</definedName>
    <definedName name="solver_tim" localSheetId="3" hidden="1">100</definedName>
    <definedName name="solver_tim" localSheetId="6" hidden="1">100</definedName>
    <definedName name="solver_tim" localSheetId="8" hidden="1">100</definedName>
    <definedName name="solver_tim" localSheetId="10" hidden="1">100</definedName>
    <definedName name="solver_tim" localSheetId="12" hidden="1">100</definedName>
    <definedName name="solver_tol" localSheetId="0" hidden="1">0.05</definedName>
    <definedName name="solver_tol" localSheetId="3" hidden="1">0.05</definedName>
    <definedName name="solver_tol" localSheetId="6" hidden="1">0.05</definedName>
    <definedName name="solver_tol" localSheetId="8" hidden="1">0.05</definedName>
    <definedName name="solver_tol" localSheetId="10" hidden="1">0.05</definedName>
    <definedName name="solver_tol" localSheetId="12" hidden="1">0.05</definedName>
    <definedName name="solver_typ" localSheetId="0" hidden="1">1</definedName>
    <definedName name="solver_typ" localSheetId="3" hidden="1">1</definedName>
    <definedName name="solver_typ" localSheetId="6" hidden="1">1</definedName>
    <definedName name="solver_typ" localSheetId="8" hidden="1">1</definedName>
    <definedName name="solver_typ" localSheetId="10" hidden="1">1</definedName>
    <definedName name="solver_typ" localSheetId="12" hidden="1">1</definedName>
    <definedName name="solver_val" localSheetId="0" hidden="1">0</definedName>
    <definedName name="solver_val" localSheetId="3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solver_val" localSheetId="12" hidden="1">0</definedName>
    <definedName name="solver_ver" localSheetId="3" hidden="1">2</definedName>
    <definedName name="solver_ver" localSheetId="6" hidden="1">2</definedName>
    <definedName name="solver_ver" localSheetId="8" hidden="1">2</definedName>
    <definedName name="solver_ver" localSheetId="10" hidden="1">2</definedName>
    <definedName name="solver_ver" localSheetId="12" hidden="1">2</definedName>
    <definedName name="T_F" localSheetId="12">'Lumber Example - 4 (2)'!$H$8</definedName>
    <definedName name="T_F">'Lumber Example - 4'!$H$8</definedName>
    <definedName name="T_U" localSheetId="12">'Lumber Example - 4 (2)'!$G$8</definedName>
    <definedName name="T_U">'Lumber Example - 4'!$G$8</definedName>
    <definedName name="Unfinished_Chair" localSheetId="8">'Lumber Example - 3'!$E$8</definedName>
    <definedName name="Unfinished_Chair">'Lumber Example - 2'!$E$8</definedName>
    <definedName name="Unfinished_Table" localSheetId="8">'Lumber Example - 3'!$G$8</definedName>
    <definedName name="Unfinished_Table">'Lumber Example - 2'!$G$8</definedName>
  </definedNames>
  <calcPr fullCalcOnLoad="1"/>
</workbook>
</file>

<file path=xl/sharedStrings.xml><?xml version="1.0" encoding="utf-8"?>
<sst xmlns="http://schemas.openxmlformats.org/spreadsheetml/2006/main" count="586" uniqueCount="120">
  <si>
    <t>Econ 172A</t>
  </si>
  <si>
    <t>Joel Sobel</t>
  </si>
  <si>
    <t>Objective Function Coefficients</t>
  </si>
  <si>
    <t>c1</t>
  </si>
  <si>
    <t>c2</t>
  </si>
  <si>
    <t>c3</t>
  </si>
  <si>
    <t>c4</t>
  </si>
  <si>
    <t>Variables</t>
  </si>
  <si>
    <t>x1</t>
  </si>
  <si>
    <t>x2</t>
  </si>
  <si>
    <t>x3</t>
  </si>
  <si>
    <t>x4</t>
  </si>
  <si>
    <t>Put guesses for variables in E8 through H8</t>
  </si>
  <si>
    <t>Resource Constraints</t>
  </si>
  <si>
    <t>ai1</t>
  </si>
  <si>
    <t>ai2</t>
  </si>
  <si>
    <t>ai3</t>
  </si>
  <si>
    <t>ai4</t>
  </si>
  <si>
    <t>LHS</t>
  </si>
  <si>
    <t>compare</t>
  </si>
  <si>
    <t>bi</t>
  </si>
  <si>
    <t>si</t>
  </si>
  <si>
    <t>#1</t>
  </si>
  <si>
    <t>#2</t>
  </si>
  <si>
    <t>Value</t>
  </si>
  <si>
    <t>Formula for B18 (value)  = SUMPRODUCT(E5:H5,E8:H8)</t>
  </si>
  <si>
    <t>Formula for I13 (LHS) = SUMPRODUCT(E$8:H$8,E13:H13)</t>
  </si>
  <si>
    <t>Copy Down to get I14 and I15</t>
  </si>
  <si>
    <t>Formula for L13 (slack) = ABS(I13-K13)</t>
  </si>
  <si>
    <t>Copy Down to get L14 and L15</t>
  </si>
  <si>
    <t>Microsoft Excel 8.0e Answer Report</t>
  </si>
  <si>
    <t>Worksheet: [sens.xls]Example I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</si>
  <si>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</si>
  <si>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</si>
  <si>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</si>
  <si>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</si>
  <si>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</si>
  <si>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</si>
  <si>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</si>
  <si>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</si>
  <si>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</si>
  <si>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</si>
  <si>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</si>
  <si>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$B$17</t>
  </si>
  <si>
    <t>$E$8</t>
  </si>
  <si>
    <t>$F$8</t>
  </si>
  <si>
    <t>$G$8</t>
  </si>
  <si>
    <t>$H$8</t>
  </si>
  <si>
    <t>$I$8</t>
  </si>
  <si>
    <t>$J$13</t>
  </si>
  <si>
    <t>#1 LHS</t>
  </si>
  <si>
    <t>$J$13&lt;=$L$13</t>
  </si>
  <si>
    <t>Binding</t>
  </si>
  <si>
    <t>$J$14</t>
  </si>
  <si>
    <t>#2 LHS</t>
  </si>
  <si>
    <t>$J$14&lt;=$L$14</t>
  </si>
  <si>
    <t>Not Binding</t>
  </si>
  <si>
    <t>$E$8&gt;=0</t>
  </si>
  <si>
    <t>$F$8&gt;=0</t>
  </si>
  <si>
    <t>$G$8&gt;=0</t>
  </si>
  <si>
    <t>$H$8&gt;=0</t>
  </si>
  <si>
    <t>$I$8&gt;=0</t>
  </si>
  <si>
    <t>Microsoft Excel 8.0e Sensitivity Report</t>
  </si>
  <si>
    <t>Final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</si>
  <si>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</si>
  <si>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</si>
  <si>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</si>
  <si>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</si>
  <si>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</si>
  <si>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</si>
  <si>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</si>
  <si>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</si>
  <si>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</si>
  <si>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</si>
  <si>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</si>
  <si>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LUMBER EXAMPLE</t>
  </si>
  <si>
    <t>Worksheet: [sens.xls]Lumber Example</t>
  </si>
  <si>
    <t>Report Created: 2/5/01 2:37:50 PM</t>
  </si>
  <si>
    <t>$I$13</t>
  </si>
  <si>
    <t>$I$13&lt;=$K$13</t>
  </si>
  <si>
    <t>$I$14</t>
  </si>
  <si>
    <t>$I$14&lt;=$K$14</t>
  </si>
  <si>
    <t>Unfinished  Chair</t>
  </si>
  <si>
    <t>Finished Chair</t>
  </si>
  <si>
    <t>Unfinished Tables</t>
  </si>
  <si>
    <t>Finished Tables</t>
  </si>
  <si>
    <t>UN.CH.</t>
  </si>
  <si>
    <t>F. CH.</t>
  </si>
  <si>
    <t>UN. TBL</t>
  </si>
  <si>
    <t>F. Table</t>
  </si>
  <si>
    <t>Lumber</t>
  </si>
  <si>
    <t>Labor</t>
  </si>
  <si>
    <t>Worksheet: [sens.xls]Lumber Example - 2</t>
  </si>
  <si>
    <t>Report Created: 2/5/01 3:14:34 PM</t>
  </si>
  <si>
    <t>Unfinished_Chair</t>
  </si>
  <si>
    <t>Finished_Chair</t>
  </si>
  <si>
    <t>Unfinished_Table</t>
  </si>
  <si>
    <t>Finished_Table</t>
  </si>
  <si>
    <t>Worksheet: [sens.xls]Lumber Example - 3</t>
  </si>
  <si>
    <t>Report Created: 2/5/01 3:19:25 PM</t>
  </si>
  <si>
    <t>Lumber Example with Cabinets</t>
  </si>
  <si>
    <t>Worksheet: [sens.xls]Lumber Example - 4</t>
  </si>
  <si>
    <t>Lumber_Constraint</t>
  </si>
  <si>
    <t>Labor_Constraint</t>
  </si>
  <si>
    <t>C_U</t>
  </si>
  <si>
    <t>C_F</t>
  </si>
  <si>
    <t>T_U</t>
  </si>
  <si>
    <t>T_F</t>
  </si>
  <si>
    <t>Cabinet</t>
  </si>
  <si>
    <t>#3</t>
  </si>
  <si>
    <t>Simplex Example</t>
  </si>
  <si>
    <t>Report Created: 2/5/01 3:42:57 PM</t>
  </si>
  <si>
    <t>$B$18</t>
  </si>
  <si>
    <t>$I$15</t>
  </si>
  <si>
    <t>#3 LHS</t>
  </si>
  <si>
    <t>$I$15&lt;=$K$15</t>
  </si>
  <si>
    <t>Report Created: 2/5/01 3:47:49 PM</t>
  </si>
  <si>
    <t>Worksheet: [sens.xls]Lumber Example - 4 (2)</t>
  </si>
  <si>
    <t>Report Created: 2/5/01 3:52:37 PM</t>
  </si>
  <si>
    <t>Report Created: 2/14/01 5:28:23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</si>
</sst>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16</xdr:row>
      <xdr:rowOff>76200</xdr:rowOff>
    </xdr:from>
    <xdr:to>
      <xdr:col>11</xdr:col>
      <xdr:colOff>371475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90825" y="2724150"/>
          <a:ext cx="4286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spreadsheet lowers the price of Finished Chairs to $100. 
This leads to a change in the production plan.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16</xdr:row>
      <xdr:rowOff>76200</xdr:rowOff>
    </xdr:from>
    <xdr:to>
      <xdr:col>11</xdr:col>
      <xdr:colOff>371475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90825" y="2724150"/>
          <a:ext cx="4286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spreadsheet raises the labor input for finished products by one hour.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14</xdr:row>
      <xdr:rowOff>123825</xdr:rowOff>
    </xdr:from>
    <xdr:to>
      <xdr:col>10</xdr:col>
      <xdr:colOff>123825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67100" y="2447925"/>
          <a:ext cx="2752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sheet adds a fifth output - cabinets - and modifies the constraints accordingly.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14</xdr:row>
      <xdr:rowOff>123825</xdr:rowOff>
    </xdr:from>
    <xdr:to>
      <xdr:col>10</xdr:col>
      <xdr:colOff>123825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67100" y="2447925"/>
          <a:ext cx="2752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sheet lowers the profit from cabinets (I5 falls to 100) and shows that cabinet production is no longer profitable.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3" sqref="E3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110</v>
      </c>
    </row>
    <row r="4" spans="1:9" ht="13.5" thickBot="1">
      <c r="A4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/>
    </row>
    <row r="5" spans="5:9" ht="13.5" thickBot="1">
      <c r="E5" s="22">
        <v>2</v>
      </c>
      <c r="F5" s="23">
        <v>4</v>
      </c>
      <c r="G5" s="23">
        <v>3</v>
      </c>
      <c r="H5" s="24">
        <v>1</v>
      </c>
      <c r="I5" s="21"/>
    </row>
    <row r="6" spans="5:9" ht="12.75">
      <c r="E6" s="21"/>
      <c r="F6" s="21"/>
      <c r="G6" s="21"/>
      <c r="H6" s="21"/>
      <c r="I6" s="21"/>
    </row>
    <row r="7" spans="1:9" ht="13.5" thickBot="1">
      <c r="A7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1"/>
    </row>
    <row r="8" spans="5:10" ht="13.5" thickBot="1">
      <c r="E8" s="22">
        <v>0</v>
      </c>
      <c r="F8" s="23">
        <v>10.4</v>
      </c>
      <c r="G8" s="23">
        <v>0</v>
      </c>
      <c r="H8" s="24">
        <v>0.4</v>
      </c>
      <c r="I8" s="21"/>
      <c r="J8" t="s">
        <v>12</v>
      </c>
    </row>
    <row r="9" spans="5:9" ht="12.75">
      <c r="E9" s="21"/>
      <c r="F9" s="21"/>
      <c r="G9" s="21"/>
      <c r="H9" s="21"/>
      <c r="I9" s="21"/>
    </row>
    <row r="10" spans="5:9" ht="12.75">
      <c r="E10" s="21"/>
      <c r="F10" s="21"/>
      <c r="G10" s="21"/>
      <c r="H10" s="21"/>
      <c r="I10" s="21"/>
    </row>
    <row r="11" spans="5:9" ht="12.75">
      <c r="E11" s="21"/>
      <c r="F11" s="21"/>
      <c r="G11" s="21"/>
      <c r="H11" s="21"/>
      <c r="I11" s="21"/>
    </row>
    <row r="12" spans="1:12" ht="13.5" thickBot="1">
      <c r="A12" t="s">
        <v>13</v>
      </c>
      <c r="E12" s="21" t="s">
        <v>14</v>
      </c>
      <c r="F12" s="21" t="s">
        <v>15</v>
      </c>
      <c r="G12" s="21" t="s">
        <v>16</v>
      </c>
      <c r="H12" s="21" t="s">
        <v>17</v>
      </c>
      <c r="I12" s="21" t="s">
        <v>18</v>
      </c>
      <c r="J12" s="21" t="s">
        <v>19</v>
      </c>
      <c r="K12" s="21" t="s">
        <v>20</v>
      </c>
      <c r="L12" s="21" t="s">
        <v>21</v>
      </c>
    </row>
    <row r="13" spans="4:12" ht="12.75">
      <c r="D13" t="s">
        <v>22</v>
      </c>
      <c r="E13" s="25">
        <v>3</v>
      </c>
      <c r="F13" s="26">
        <v>1</v>
      </c>
      <c r="G13" s="26">
        <v>1</v>
      </c>
      <c r="H13" s="27">
        <v>4</v>
      </c>
      <c r="I13" s="21">
        <f>SUMPRODUCT(E$8:H$8,E13:H13)</f>
        <v>12</v>
      </c>
      <c r="J13" s="21"/>
      <c r="K13" s="28">
        <v>12</v>
      </c>
      <c r="L13" s="21">
        <f>ABS(I13-K13)</f>
        <v>0</v>
      </c>
    </row>
    <row r="14" spans="4:12" ht="12.75">
      <c r="D14" t="s">
        <v>23</v>
      </c>
      <c r="E14" s="29">
        <v>1</v>
      </c>
      <c r="F14" s="30">
        <v>-3</v>
      </c>
      <c r="G14" s="30">
        <v>2</v>
      </c>
      <c r="H14" s="31">
        <v>3</v>
      </c>
      <c r="I14" s="21">
        <f>SUMPRODUCT(E$8:H$8,E14:H14)</f>
        <v>-30.000000000000004</v>
      </c>
      <c r="J14" s="21"/>
      <c r="K14" s="32">
        <v>7</v>
      </c>
      <c r="L14" s="21">
        <f>ABS(I14-K14)</f>
        <v>37</v>
      </c>
    </row>
    <row r="15" spans="4:12" ht="13.5" thickBot="1">
      <c r="D15" t="s">
        <v>109</v>
      </c>
      <c r="E15" s="33">
        <v>2</v>
      </c>
      <c r="F15" s="34">
        <v>1</v>
      </c>
      <c r="G15" s="34">
        <v>3</v>
      </c>
      <c r="H15" s="35">
        <v>-1</v>
      </c>
      <c r="I15" s="21">
        <f>SUMPRODUCT(E$8:H$8,E15:H15)</f>
        <v>10</v>
      </c>
      <c r="J15" s="21"/>
      <c r="K15" s="36">
        <v>10</v>
      </c>
      <c r="L15" s="21">
        <f>ABS(I15-K15)</f>
        <v>0</v>
      </c>
    </row>
    <row r="18" spans="1:2" ht="12.75">
      <c r="A18" t="s">
        <v>24</v>
      </c>
      <c r="B18" s="21">
        <f>SUMPRODUCT(E5:H5,E8:H8)</f>
        <v>42</v>
      </c>
    </row>
    <row r="20" ht="12.75">
      <c r="B20" t="s">
        <v>25</v>
      </c>
    </row>
    <row r="21" spans="2:11" ht="12.75">
      <c r="B21" t="s">
        <v>26</v>
      </c>
      <c r="K21" t="s">
        <v>27</v>
      </c>
    </row>
    <row r="22" spans="2:11" ht="12.75">
      <c r="B22" t="s">
        <v>28</v>
      </c>
      <c r="K22" t="s">
        <v>29</v>
      </c>
    </row>
  </sheetData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0039062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6.00390625" style="0" customWidth="1"/>
  </cols>
  <sheetData>
    <row r="1" ht="12.75">
      <c r="A1" s="13" t="s">
        <v>30</v>
      </c>
    </row>
    <row r="2" ht="12.75">
      <c r="A2" s="13" t="s">
        <v>98</v>
      </c>
    </row>
    <row r="3" ht="12.75">
      <c r="A3" s="13" t="s">
        <v>99</v>
      </c>
    </row>
    <row r="6" ht="13.5" thickBot="1">
      <c r="A6" t="s">
        <v>32</v>
      </c>
    </row>
    <row r="7" spans="2:5" ht="13.5" thickBot="1">
      <c r="B7" s="18" t="s">
        <v>33</v>
      </c>
      <c r="C7" s="18" t="s">
        <v>34</v>
      </c>
      <c r="D7" s="18" t="s">
        <v>35</v>
      </c>
      <c r="E7" s="18" t="s">
        <v>36</v>
      </c>
    </row>
    <row r="8" spans="2:5" ht="13.5" thickBot="1">
      <c r="B8" s="14" t="s">
        <v>43</v>
      </c>
      <c r="C8" s="14" t="s">
        <v>24</v>
      </c>
      <c r="D8" s="16">
        <v>100000</v>
      </c>
      <c r="E8" s="16">
        <v>100000</v>
      </c>
    </row>
    <row r="11" ht="13.5" thickBot="1">
      <c r="A11" t="s">
        <v>37</v>
      </c>
    </row>
    <row r="12" spans="2:5" ht="13.5" thickBot="1">
      <c r="B12" s="18" t="s">
        <v>33</v>
      </c>
      <c r="C12" s="18" t="s">
        <v>34</v>
      </c>
      <c r="D12" s="18" t="s">
        <v>35</v>
      </c>
      <c r="E12" s="18" t="s">
        <v>36</v>
      </c>
    </row>
    <row r="13" spans="2:5" ht="12.75">
      <c r="B13" s="15" t="s">
        <v>44</v>
      </c>
      <c r="C13" s="15" t="s">
        <v>94</v>
      </c>
      <c r="D13" s="17">
        <v>0</v>
      </c>
      <c r="E13" s="17">
        <v>0</v>
      </c>
    </row>
    <row r="14" spans="2:5" ht="12.75">
      <c r="B14" s="15" t="s">
        <v>45</v>
      </c>
      <c r="C14" s="15" t="s">
        <v>95</v>
      </c>
      <c r="D14" s="17">
        <v>0</v>
      </c>
      <c r="E14" s="17">
        <v>0</v>
      </c>
    </row>
    <row r="15" spans="2:5" ht="12.75">
      <c r="B15" s="15" t="s">
        <v>46</v>
      </c>
      <c r="C15" s="15" t="s">
        <v>96</v>
      </c>
      <c r="D15" s="17">
        <v>0</v>
      </c>
      <c r="E15" s="17">
        <v>0</v>
      </c>
    </row>
    <row r="16" spans="2:5" ht="13.5" thickBot="1">
      <c r="B16" s="14" t="s">
        <v>47</v>
      </c>
      <c r="C16" s="14" t="s">
        <v>97</v>
      </c>
      <c r="D16" s="16">
        <v>1000</v>
      </c>
      <c r="E16" s="16">
        <v>1000</v>
      </c>
    </row>
    <row r="19" ht="13.5" thickBot="1">
      <c r="A19" t="s">
        <v>38</v>
      </c>
    </row>
    <row r="20" spans="2:7" ht="13.5" thickBot="1">
      <c r="B20" s="18" t="s">
        <v>33</v>
      </c>
      <c r="C20" s="18" t="s">
        <v>34</v>
      </c>
      <c r="D20" s="18" t="s">
        <v>39</v>
      </c>
      <c r="E20" s="18" t="s">
        <v>40</v>
      </c>
      <c r="F20" s="18" t="s">
        <v>41</v>
      </c>
      <c r="G20" s="18" t="s">
        <v>42</v>
      </c>
    </row>
    <row r="21" spans="2:7" ht="12.75">
      <c r="B21" s="15" t="s">
        <v>78</v>
      </c>
      <c r="C21" s="15" t="s">
        <v>90</v>
      </c>
      <c r="D21" s="17">
        <v>40000</v>
      </c>
      <c r="E21" s="15" t="s">
        <v>79</v>
      </c>
      <c r="F21" s="15" t="s">
        <v>52</v>
      </c>
      <c r="G21" s="15">
        <v>0</v>
      </c>
    </row>
    <row r="22" spans="2:7" ht="12.75">
      <c r="B22" s="15" t="s">
        <v>80</v>
      </c>
      <c r="C22" s="15" t="s">
        <v>91</v>
      </c>
      <c r="D22" s="17">
        <v>6000</v>
      </c>
      <c r="E22" s="15" t="s">
        <v>81</v>
      </c>
      <c r="F22" s="15" t="s">
        <v>52</v>
      </c>
      <c r="G22" s="15">
        <v>0</v>
      </c>
    </row>
    <row r="23" spans="2:7" ht="12.75">
      <c r="B23" s="15" t="s">
        <v>44</v>
      </c>
      <c r="C23" s="15" t="s">
        <v>94</v>
      </c>
      <c r="D23" s="17">
        <v>0</v>
      </c>
      <c r="E23" s="15" t="s">
        <v>57</v>
      </c>
      <c r="F23" s="15" t="s">
        <v>52</v>
      </c>
      <c r="G23" s="17">
        <v>0</v>
      </c>
    </row>
    <row r="24" spans="2:7" ht="12.75">
      <c r="B24" s="15" t="s">
        <v>45</v>
      </c>
      <c r="C24" s="15" t="s">
        <v>95</v>
      </c>
      <c r="D24" s="17">
        <v>0</v>
      </c>
      <c r="E24" s="15" t="s">
        <v>58</v>
      </c>
      <c r="F24" s="15" t="s">
        <v>52</v>
      </c>
      <c r="G24" s="17">
        <v>0</v>
      </c>
    </row>
    <row r="25" spans="2:7" ht="12.75">
      <c r="B25" s="15" t="s">
        <v>46</v>
      </c>
      <c r="C25" s="15" t="s">
        <v>96</v>
      </c>
      <c r="D25" s="17">
        <v>0</v>
      </c>
      <c r="E25" s="15" t="s">
        <v>59</v>
      </c>
      <c r="F25" s="15" t="s">
        <v>52</v>
      </c>
      <c r="G25" s="17">
        <v>0</v>
      </c>
    </row>
    <row r="26" spans="2:7" ht="13.5" thickBot="1">
      <c r="B26" s="14" t="s">
        <v>47</v>
      </c>
      <c r="C26" s="14" t="s">
        <v>97</v>
      </c>
      <c r="D26" s="16">
        <v>1000</v>
      </c>
      <c r="E26" s="14" t="s">
        <v>60</v>
      </c>
      <c r="F26" s="14" t="s">
        <v>56</v>
      </c>
      <c r="G26" s="16">
        <v>1000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I6" sqref="I6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100</v>
      </c>
    </row>
    <row r="4" spans="1:8" ht="13.5" thickBot="1">
      <c r="A4" t="s">
        <v>2</v>
      </c>
      <c r="E4" t="s">
        <v>3</v>
      </c>
      <c r="F4" t="s">
        <v>4</v>
      </c>
      <c r="G4" t="s">
        <v>5</v>
      </c>
      <c r="H4" t="s">
        <v>6</v>
      </c>
    </row>
    <row r="5" spans="5:9" ht="13.5" thickBot="1">
      <c r="E5" s="2">
        <v>30</v>
      </c>
      <c r="F5" s="3">
        <v>80</v>
      </c>
      <c r="G5" s="3">
        <v>30</v>
      </c>
      <c r="H5" s="3">
        <v>100</v>
      </c>
      <c r="I5" s="4">
        <v>150</v>
      </c>
    </row>
    <row r="7" spans="1:8" ht="13.5" thickBot="1">
      <c r="A7" t="s">
        <v>7</v>
      </c>
      <c r="E7" t="s">
        <v>8</v>
      </c>
      <c r="F7" t="s">
        <v>9</v>
      </c>
      <c r="G7" t="s">
        <v>10</v>
      </c>
      <c r="H7" t="s">
        <v>11</v>
      </c>
    </row>
    <row r="8" spans="5:11" ht="13.5" thickBot="1">
      <c r="E8" s="2">
        <v>0</v>
      </c>
      <c r="F8" s="3">
        <v>1319.7278911637632</v>
      </c>
      <c r="G8" s="3">
        <v>0</v>
      </c>
      <c r="H8" s="3">
        <v>0</v>
      </c>
      <c r="I8" s="4">
        <v>8.163265306005021</v>
      </c>
      <c r="K8" t="s">
        <v>12</v>
      </c>
    </row>
    <row r="12" spans="1:13" ht="13.5" thickBot="1">
      <c r="A12" t="s">
        <v>13</v>
      </c>
      <c r="E12" t="s">
        <v>14</v>
      </c>
      <c r="F12" t="s">
        <v>15</v>
      </c>
      <c r="G12" t="s">
        <v>16</v>
      </c>
      <c r="H12" t="s">
        <v>17</v>
      </c>
      <c r="J12" t="s">
        <v>18</v>
      </c>
      <c r="K12" t="s">
        <v>19</v>
      </c>
      <c r="L12" t="s">
        <v>20</v>
      </c>
      <c r="M12" t="s">
        <v>21</v>
      </c>
    </row>
    <row r="13" spans="4:13" ht="12.75">
      <c r="D13" t="s">
        <v>22</v>
      </c>
      <c r="E13" s="5">
        <v>30</v>
      </c>
      <c r="F13" s="6">
        <v>30</v>
      </c>
      <c r="G13" s="6">
        <v>40</v>
      </c>
      <c r="H13" s="6">
        <v>40</v>
      </c>
      <c r="I13" s="7">
        <v>50</v>
      </c>
      <c r="J13">
        <f>SUMPRODUCT(E$8:I$8,E13:I13)</f>
        <v>40000.00000021315</v>
      </c>
      <c r="L13" s="8">
        <v>40000</v>
      </c>
      <c r="M13">
        <f>ABS(J13-L13)</f>
        <v>2.1314917830750346E-07</v>
      </c>
    </row>
    <row r="14" spans="4:13" ht="13.5" thickBot="1">
      <c r="D14" t="s">
        <v>23</v>
      </c>
      <c r="E14" s="9">
        <v>2</v>
      </c>
      <c r="F14" s="10">
        <v>3</v>
      </c>
      <c r="G14" s="10">
        <v>2</v>
      </c>
      <c r="H14" s="10">
        <v>4</v>
      </c>
      <c r="I14" s="11">
        <v>250</v>
      </c>
      <c r="J14">
        <f>SUMPRODUCT(E$8:I$8,E14:I14)</f>
        <v>5999.999999992545</v>
      </c>
      <c r="L14" s="12">
        <v>6000</v>
      </c>
      <c r="M14">
        <f>ABS(J14-L14)</f>
        <v>7.455128070432693E-09</v>
      </c>
    </row>
    <row r="17" spans="1:2" ht="12.75">
      <c r="A17" t="s">
        <v>24</v>
      </c>
      <c r="B17">
        <f>SUMPRODUCT(E5:I5,E8:I8)</f>
        <v>106802.7210890018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E8" sqref="E8:E1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6.57421875" style="0" bestFit="1" customWidth="1"/>
    <col min="4" max="4" width="14.140625" style="0" bestFit="1" customWidth="1"/>
    <col min="5" max="5" width="13.14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3" t="s">
        <v>30</v>
      </c>
    </row>
    <row r="2" ht="12.75">
      <c r="A2" s="13" t="s">
        <v>101</v>
      </c>
    </row>
    <row r="3" ht="12.75">
      <c r="A3" s="13" t="s">
        <v>116</v>
      </c>
    </row>
    <row r="6" ht="13.5" thickBot="1">
      <c r="A6" t="s">
        <v>32</v>
      </c>
    </row>
    <row r="7" spans="2:5" ht="13.5" thickBot="1">
      <c r="B7" s="18" t="s">
        <v>33</v>
      </c>
      <c r="C7" s="18" t="s">
        <v>34</v>
      </c>
      <c r="D7" s="18" t="s">
        <v>35</v>
      </c>
      <c r="E7" s="18" t="s">
        <v>36</v>
      </c>
    </row>
    <row r="8" spans="2:5" ht="13.5" thickBot="1">
      <c r="B8" s="14" t="s">
        <v>43</v>
      </c>
      <c r="C8" s="14" t="s">
        <v>24</v>
      </c>
      <c r="D8" s="16">
        <v>106666.66666665088</v>
      </c>
      <c r="E8" s="16">
        <v>106802.7210890018</v>
      </c>
    </row>
    <row r="11" ht="13.5" thickBot="1">
      <c r="A11" t="s">
        <v>37</v>
      </c>
    </row>
    <row r="12" spans="2:5" ht="13.5" thickBot="1">
      <c r="B12" s="18" t="s">
        <v>33</v>
      </c>
      <c r="C12" s="18" t="s">
        <v>34</v>
      </c>
      <c r="D12" s="18" t="s">
        <v>35</v>
      </c>
      <c r="E12" s="18" t="s">
        <v>36</v>
      </c>
    </row>
    <row r="13" spans="2:5" ht="12.75">
      <c r="B13" s="15" t="s">
        <v>44</v>
      </c>
      <c r="C13" s="15" t="s">
        <v>104</v>
      </c>
      <c r="D13" s="17">
        <v>0</v>
      </c>
      <c r="E13" s="17">
        <v>0</v>
      </c>
    </row>
    <row r="14" spans="2:5" ht="12.75">
      <c r="B14" s="15" t="s">
        <v>45</v>
      </c>
      <c r="C14" s="15" t="s">
        <v>105</v>
      </c>
      <c r="D14" s="17">
        <v>1333.3333333331361</v>
      </c>
      <c r="E14" s="17">
        <v>1319.7278911637632</v>
      </c>
    </row>
    <row r="15" spans="2:5" ht="12.75">
      <c r="B15" s="15" t="s">
        <v>46</v>
      </c>
      <c r="C15" s="15" t="s">
        <v>106</v>
      </c>
      <c r="D15" s="17">
        <v>0</v>
      </c>
      <c r="E15" s="17">
        <v>0</v>
      </c>
    </row>
    <row r="16" spans="2:5" ht="12.75">
      <c r="B16" s="15" t="s">
        <v>47</v>
      </c>
      <c r="C16" s="15" t="s">
        <v>107</v>
      </c>
      <c r="D16" s="17">
        <v>0</v>
      </c>
      <c r="E16" s="17">
        <v>0</v>
      </c>
    </row>
    <row r="17" spans="2:5" ht="13.5" thickBot="1">
      <c r="B17" s="14" t="s">
        <v>48</v>
      </c>
      <c r="C17" s="14" t="s">
        <v>108</v>
      </c>
      <c r="D17" s="16">
        <v>0</v>
      </c>
      <c r="E17" s="16">
        <v>8.163265306005021</v>
      </c>
    </row>
    <row r="20" ht="13.5" thickBot="1">
      <c r="A20" t="s">
        <v>38</v>
      </c>
    </row>
    <row r="21" spans="2:7" ht="13.5" thickBot="1">
      <c r="B21" s="18" t="s">
        <v>33</v>
      </c>
      <c r="C21" s="18" t="s">
        <v>34</v>
      </c>
      <c r="D21" s="18" t="s">
        <v>39</v>
      </c>
      <c r="E21" s="18" t="s">
        <v>40</v>
      </c>
      <c r="F21" s="18" t="s">
        <v>41</v>
      </c>
      <c r="G21" s="18" t="s">
        <v>42</v>
      </c>
    </row>
    <row r="22" spans="2:7" ht="12.75">
      <c r="B22" s="15" t="s">
        <v>49</v>
      </c>
      <c r="C22" s="15" t="s">
        <v>102</v>
      </c>
      <c r="D22" s="17">
        <v>40000.00000021315</v>
      </c>
      <c r="E22" s="15" t="s">
        <v>51</v>
      </c>
      <c r="F22" s="15" t="s">
        <v>52</v>
      </c>
      <c r="G22" s="15">
        <v>0</v>
      </c>
    </row>
    <row r="23" spans="2:7" ht="12.75">
      <c r="B23" s="15" t="s">
        <v>53</v>
      </c>
      <c r="C23" s="15" t="s">
        <v>103</v>
      </c>
      <c r="D23" s="17">
        <v>5999.999999992545</v>
      </c>
      <c r="E23" s="15" t="s">
        <v>55</v>
      </c>
      <c r="F23" s="15" t="s">
        <v>52</v>
      </c>
      <c r="G23" s="15">
        <v>0</v>
      </c>
    </row>
    <row r="24" spans="2:7" ht="12.75">
      <c r="B24" s="15" t="s">
        <v>44</v>
      </c>
      <c r="C24" s="15" t="s">
        <v>104</v>
      </c>
      <c r="D24" s="17">
        <v>0</v>
      </c>
      <c r="E24" s="15" t="s">
        <v>57</v>
      </c>
      <c r="F24" s="15" t="s">
        <v>52</v>
      </c>
      <c r="G24" s="17">
        <v>0</v>
      </c>
    </row>
    <row r="25" spans="2:7" ht="12.75">
      <c r="B25" s="15" t="s">
        <v>45</v>
      </c>
      <c r="C25" s="15" t="s">
        <v>105</v>
      </c>
      <c r="D25" s="17">
        <v>1319.7278911637632</v>
      </c>
      <c r="E25" s="15" t="s">
        <v>58</v>
      </c>
      <c r="F25" s="15" t="s">
        <v>56</v>
      </c>
      <c r="G25" s="17">
        <v>1319.7278911637632</v>
      </c>
    </row>
    <row r="26" spans="2:7" ht="12.75">
      <c r="B26" s="15" t="s">
        <v>46</v>
      </c>
      <c r="C26" s="15" t="s">
        <v>106</v>
      </c>
      <c r="D26" s="17">
        <v>0</v>
      </c>
      <c r="E26" s="15" t="s">
        <v>59</v>
      </c>
      <c r="F26" s="15" t="s">
        <v>52</v>
      </c>
      <c r="G26" s="17">
        <v>0</v>
      </c>
    </row>
    <row r="27" spans="2:7" ht="12.75">
      <c r="B27" s="15" t="s">
        <v>47</v>
      </c>
      <c r="C27" s="15" t="s">
        <v>107</v>
      </c>
      <c r="D27" s="17">
        <v>0</v>
      </c>
      <c r="E27" s="15" t="s">
        <v>60</v>
      </c>
      <c r="F27" s="15" t="s">
        <v>52</v>
      </c>
      <c r="G27" s="17">
        <v>0</v>
      </c>
    </row>
    <row r="28" spans="2:7" ht="13.5" thickBot="1">
      <c r="B28" s="14" t="s">
        <v>48</v>
      </c>
      <c r="C28" s="14" t="s">
        <v>108</v>
      </c>
      <c r="D28" s="16">
        <v>8.163265306005021</v>
      </c>
      <c r="E28" s="14" t="s">
        <v>61</v>
      </c>
      <c r="F28" s="14" t="s">
        <v>56</v>
      </c>
      <c r="G28" s="16">
        <v>8.163265306005021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I6" sqref="I6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100</v>
      </c>
    </row>
    <row r="4" spans="1:8" ht="13.5" thickBot="1">
      <c r="A4" t="s">
        <v>2</v>
      </c>
      <c r="E4" t="s">
        <v>3</v>
      </c>
      <c r="F4" t="s">
        <v>4</v>
      </c>
      <c r="G4" t="s">
        <v>5</v>
      </c>
      <c r="H4" t="s">
        <v>6</v>
      </c>
    </row>
    <row r="5" spans="5:9" ht="13.5" thickBot="1">
      <c r="E5" s="2">
        <v>30</v>
      </c>
      <c r="F5" s="3">
        <v>80</v>
      </c>
      <c r="G5" s="3">
        <v>30</v>
      </c>
      <c r="H5" s="3">
        <v>100</v>
      </c>
      <c r="I5" s="4">
        <v>100</v>
      </c>
    </row>
    <row r="7" spans="1:8" ht="13.5" thickBot="1">
      <c r="A7" t="s">
        <v>7</v>
      </c>
      <c r="E7" t="s">
        <v>8</v>
      </c>
      <c r="F7" t="s">
        <v>9</v>
      </c>
      <c r="G7" t="s">
        <v>10</v>
      </c>
      <c r="H7" t="s">
        <v>11</v>
      </c>
    </row>
    <row r="8" spans="5:11" ht="13.5" thickBot="1">
      <c r="E8" s="2">
        <v>0</v>
      </c>
      <c r="F8" s="3">
        <v>1333.3333333336793</v>
      </c>
      <c r="G8" s="3">
        <v>0</v>
      </c>
      <c r="H8" s="3">
        <v>0</v>
      </c>
      <c r="I8" s="4">
        <v>0</v>
      </c>
      <c r="K8" t="s">
        <v>12</v>
      </c>
    </row>
    <row r="12" spans="1:13" ht="13.5" thickBot="1">
      <c r="A12" t="s">
        <v>13</v>
      </c>
      <c r="E12" t="s">
        <v>14</v>
      </c>
      <c r="F12" t="s">
        <v>15</v>
      </c>
      <c r="G12" t="s">
        <v>16</v>
      </c>
      <c r="H12" t="s">
        <v>17</v>
      </c>
      <c r="J12" t="s">
        <v>18</v>
      </c>
      <c r="K12" t="s">
        <v>19</v>
      </c>
      <c r="L12" t="s">
        <v>20</v>
      </c>
      <c r="M12" t="s">
        <v>21</v>
      </c>
    </row>
    <row r="13" spans="4:13" ht="12.75">
      <c r="D13" t="s">
        <v>22</v>
      </c>
      <c r="E13" s="5">
        <v>30</v>
      </c>
      <c r="F13" s="6">
        <v>30</v>
      </c>
      <c r="G13" s="6">
        <v>40</v>
      </c>
      <c r="H13" s="6">
        <v>40</v>
      </c>
      <c r="I13" s="7">
        <v>50</v>
      </c>
      <c r="J13">
        <f>SUMPRODUCT(E$8:I$8,E13:I13)</f>
        <v>40000.00000001038</v>
      </c>
      <c r="L13" s="8">
        <v>40000</v>
      </c>
      <c r="M13">
        <f>ABS(J13-L13)</f>
        <v>1.0382791515439749E-08</v>
      </c>
    </row>
    <row r="14" spans="4:13" ht="13.5" thickBot="1">
      <c r="D14" t="s">
        <v>23</v>
      </c>
      <c r="E14" s="9">
        <v>2</v>
      </c>
      <c r="F14" s="10">
        <v>3</v>
      </c>
      <c r="G14" s="10">
        <v>2</v>
      </c>
      <c r="H14" s="10">
        <v>4</v>
      </c>
      <c r="I14" s="11">
        <v>250</v>
      </c>
      <c r="J14">
        <f>SUMPRODUCT(E$8:I$8,E14:I14)</f>
        <v>4000.0000000010377</v>
      </c>
      <c r="L14" s="12">
        <v>6000</v>
      </c>
      <c r="M14">
        <f>ABS(J14-L14)</f>
        <v>1999.9999999989623</v>
      </c>
    </row>
    <row r="17" spans="1:2" ht="12.75">
      <c r="A17" t="s">
        <v>24</v>
      </c>
      <c r="B17">
        <f>SUMPRODUCT(E5:I5,E8:I8)</f>
        <v>106666.66666669435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6.57421875" style="0" bestFit="1" customWidth="1"/>
    <col min="4" max="4" width="14.140625" style="0" bestFit="1" customWidth="1"/>
    <col min="5" max="5" width="13.14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3" t="s">
        <v>30</v>
      </c>
    </row>
    <row r="2" ht="12.75">
      <c r="A2" s="13" t="s">
        <v>117</v>
      </c>
    </row>
    <row r="3" ht="12.75">
      <c r="A3" s="13" t="s">
        <v>118</v>
      </c>
    </row>
    <row r="6" ht="13.5" thickBot="1">
      <c r="A6" t="s">
        <v>32</v>
      </c>
    </row>
    <row r="7" spans="2:5" ht="13.5" thickBot="1">
      <c r="B7" s="18" t="s">
        <v>33</v>
      </c>
      <c r="C7" s="18" t="s">
        <v>34</v>
      </c>
      <c r="D7" s="18" t="s">
        <v>35</v>
      </c>
      <c r="E7" s="18" t="s">
        <v>36</v>
      </c>
    </row>
    <row r="8" spans="2:5" ht="13.5" thickBot="1">
      <c r="B8" s="14" t="s">
        <v>43</v>
      </c>
      <c r="C8" s="14" t="s">
        <v>24</v>
      </c>
      <c r="D8" s="16">
        <v>106394.55782370156</v>
      </c>
      <c r="E8" s="16">
        <v>106666.66666669435</v>
      </c>
    </row>
    <row r="11" ht="13.5" thickBot="1">
      <c r="A11" t="s">
        <v>37</v>
      </c>
    </row>
    <row r="12" spans="2:5" ht="13.5" thickBot="1">
      <c r="B12" s="18" t="s">
        <v>33</v>
      </c>
      <c r="C12" s="18" t="s">
        <v>34</v>
      </c>
      <c r="D12" s="18" t="s">
        <v>35</v>
      </c>
      <c r="E12" s="18" t="s">
        <v>36</v>
      </c>
    </row>
    <row r="13" spans="2:5" ht="12.75">
      <c r="B13" s="15" t="s">
        <v>44</v>
      </c>
      <c r="C13" s="15" t="s">
        <v>104</v>
      </c>
      <c r="D13" s="17">
        <v>0</v>
      </c>
      <c r="E13" s="17">
        <v>0</v>
      </c>
    </row>
    <row r="14" spans="2:5" ht="12.75">
      <c r="B14" s="15" t="s">
        <v>45</v>
      </c>
      <c r="C14" s="15" t="s">
        <v>105</v>
      </c>
      <c r="D14" s="17">
        <v>1319.7278911637632</v>
      </c>
      <c r="E14" s="17">
        <v>1333.3333333336793</v>
      </c>
    </row>
    <row r="15" spans="2:5" ht="12.75">
      <c r="B15" s="15" t="s">
        <v>46</v>
      </c>
      <c r="C15" s="15" t="s">
        <v>106</v>
      </c>
      <c r="D15" s="17">
        <v>0</v>
      </c>
      <c r="E15" s="17">
        <v>0</v>
      </c>
    </row>
    <row r="16" spans="2:5" ht="12.75">
      <c r="B16" s="15" t="s">
        <v>47</v>
      </c>
      <c r="C16" s="15" t="s">
        <v>107</v>
      </c>
      <c r="D16" s="17">
        <v>0</v>
      </c>
      <c r="E16" s="17">
        <v>0</v>
      </c>
    </row>
    <row r="17" spans="2:5" ht="13.5" thickBot="1">
      <c r="B17" s="14" t="s">
        <v>48</v>
      </c>
      <c r="C17" s="14" t="s">
        <v>108</v>
      </c>
      <c r="D17" s="16">
        <v>8.163265306005021</v>
      </c>
      <c r="E17" s="16">
        <v>0</v>
      </c>
    </row>
    <row r="20" ht="13.5" thickBot="1">
      <c r="A20" t="s">
        <v>38</v>
      </c>
    </row>
    <row r="21" spans="2:7" ht="13.5" thickBot="1">
      <c r="B21" s="18" t="s">
        <v>33</v>
      </c>
      <c r="C21" s="18" t="s">
        <v>34</v>
      </c>
      <c r="D21" s="18" t="s">
        <v>39</v>
      </c>
      <c r="E21" s="18" t="s">
        <v>40</v>
      </c>
      <c r="F21" s="18" t="s">
        <v>41</v>
      </c>
      <c r="G21" s="18" t="s">
        <v>42</v>
      </c>
    </row>
    <row r="22" spans="2:7" ht="12.75">
      <c r="B22" s="15" t="s">
        <v>49</v>
      </c>
      <c r="C22" s="15" t="s">
        <v>102</v>
      </c>
      <c r="D22" s="17">
        <v>40000.00000001038</v>
      </c>
      <c r="E22" s="15" t="s">
        <v>51</v>
      </c>
      <c r="F22" s="15" t="s">
        <v>52</v>
      </c>
      <c r="G22" s="15">
        <v>0</v>
      </c>
    </row>
    <row r="23" spans="2:7" ht="12.75">
      <c r="B23" s="15" t="s">
        <v>53</v>
      </c>
      <c r="C23" s="15" t="s">
        <v>103</v>
      </c>
      <c r="D23" s="17">
        <v>4000.0000000010377</v>
      </c>
      <c r="E23" s="15" t="s">
        <v>55</v>
      </c>
      <c r="F23" s="15" t="s">
        <v>56</v>
      </c>
      <c r="G23" s="15">
        <v>1999.9999999989623</v>
      </c>
    </row>
    <row r="24" spans="2:7" ht="12.75">
      <c r="B24" s="15" t="s">
        <v>44</v>
      </c>
      <c r="C24" s="15" t="s">
        <v>104</v>
      </c>
      <c r="D24" s="17">
        <v>0</v>
      </c>
      <c r="E24" s="15" t="s">
        <v>57</v>
      </c>
      <c r="F24" s="15" t="s">
        <v>52</v>
      </c>
      <c r="G24" s="17">
        <v>0</v>
      </c>
    </row>
    <row r="25" spans="2:7" ht="12.75">
      <c r="B25" s="15" t="s">
        <v>45</v>
      </c>
      <c r="C25" s="15" t="s">
        <v>105</v>
      </c>
      <c r="D25" s="17">
        <v>1333.3333333336793</v>
      </c>
      <c r="E25" s="15" t="s">
        <v>58</v>
      </c>
      <c r="F25" s="15" t="s">
        <v>56</v>
      </c>
      <c r="G25" s="17">
        <v>1333.3333333336793</v>
      </c>
    </row>
    <row r="26" spans="2:7" ht="12.75">
      <c r="B26" s="15" t="s">
        <v>46</v>
      </c>
      <c r="C26" s="15" t="s">
        <v>106</v>
      </c>
      <c r="D26" s="17">
        <v>0</v>
      </c>
      <c r="E26" s="15" t="s">
        <v>59</v>
      </c>
      <c r="F26" s="15" t="s">
        <v>52</v>
      </c>
      <c r="G26" s="17">
        <v>0</v>
      </c>
    </row>
    <row r="27" spans="2:7" ht="12.75">
      <c r="B27" s="15" t="s">
        <v>47</v>
      </c>
      <c r="C27" s="15" t="s">
        <v>107</v>
      </c>
      <c r="D27" s="17">
        <v>0</v>
      </c>
      <c r="E27" s="15" t="s">
        <v>60</v>
      </c>
      <c r="F27" s="15" t="s">
        <v>52</v>
      </c>
      <c r="G27" s="17">
        <v>0</v>
      </c>
    </row>
    <row r="28" spans="2:7" ht="13.5" thickBot="1">
      <c r="B28" s="14" t="s">
        <v>48</v>
      </c>
      <c r="C28" s="14" t="s">
        <v>108</v>
      </c>
      <c r="D28" s="16">
        <v>0</v>
      </c>
      <c r="E28" s="14" t="s">
        <v>61</v>
      </c>
      <c r="F28" s="14" t="s">
        <v>52</v>
      </c>
      <c r="G28" s="16"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K28" sqref="K2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.14062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6.00390625" style="0" customWidth="1"/>
  </cols>
  <sheetData>
    <row r="1" ht="12.75">
      <c r="A1" s="13" t="s">
        <v>30</v>
      </c>
    </row>
    <row r="2" ht="12.75">
      <c r="A2" s="13" t="s">
        <v>31</v>
      </c>
    </row>
    <row r="3" ht="12.75">
      <c r="A3" s="13" t="s">
        <v>119</v>
      </c>
    </row>
    <row r="6" ht="13.5" thickBot="1">
      <c r="A6" t="s">
        <v>32</v>
      </c>
    </row>
    <row r="7" spans="2:5" ht="13.5" thickBot="1">
      <c r="B7" s="37" t="s">
        <v>33</v>
      </c>
      <c r="C7" s="37" t="s">
        <v>34</v>
      </c>
      <c r="D7" s="37" t="s">
        <v>35</v>
      </c>
      <c r="E7" s="37" t="s">
        <v>36</v>
      </c>
    </row>
    <row r="8" spans="2:5" ht="13.5" thickBot="1">
      <c r="B8" s="14" t="s">
        <v>112</v>
      </c>
      <c r="C8" s="14" t="s">
        <v>24</v>
      </c>
      <c r="D8" s="16">
        <v>42</v>
      </c>
      <c r="E8" s="16">
        <v>42</v>
      </c>
    </row>
    <row r="11" ht="13.5" thickBot="1">
      <c r="A11" t="s">
        <v>37</v>
      </c>
    </row>
    <row r="12" spans="2:5" ht="13.5" thickBot="1">
      <c r="B12" s="37" t="s">
        <v>33</v>
      </c>
      <c r="C12" s="37" t="s">
        <v>34</v>
      </c>
      <c r="D12" s="37" t="s">
        <v>35</v>
      </c>
      <c r="E12" s="37" t="s">
        <v>36</v>
      </c>
    </row>
    <row r="13" spans="2:5" ht="12.75">
      <c r="B13" s="15" t="s">
        <v>44</v>
      </c>
      <c r="C13" s="15" t="s">
        <v>8</v>
      </c>
      <c r="D13" s="17">
        <v>0</v>
      </c>
      <c r="E13" s="17">
        <v>0</v>
      </c>
    </row>
    <row r="14" spans="2:5" ht="12.75">
      <c r="B14" s="15" t="s">
        <v>45</v>
      </c>
      <c r="C14" s="15" t="s">
        <v>9</v>
      </c>
      <c r="D14" s="17">
        <v>10.4</v>
      </c>
      <c r="E14" s="17">
        <v>10.4</v>
      </c>
    </row>
    <row r="15" spans="2:5" ht="12.75">
      <c r="B15" s="15" t="s">
        <v>46</v>
      </c>
      <c r="C15" s="15" t="s">
        <v>10</v>
      </c>
      <c r="D15" s="17">
        <v>0</v>
      </c>
      <c r="E15" s="17">
        <v>0</v>
      </c>
    </row>
    <row r="16" spans="2:5" ht="13.5" thickBot="1">
      <c r="B16" s="14" t="s">
        <v>47</v>
      </c>
      <c r="C16" s="14" t="s">
        <v>11</v>
      </c>
      <c r="D16" s="16">
        <v>0.4</v>
      </c>
      <c r="E16" s="16">
        <v>0.4</v>
      </c>
    </row>
    <row r="19" ht="13.5" thickBot="1">
      <c r="A19" t="s">
        <v>38</v>
      </c>
    </row>
    <row r="20" spans="2:7" ht="13.5" thickBot="1">
      <c r="B20" s="37" t="s">
        <v>33</v>
      </c>
      <c r="C20" s="37" t="s">
        <v>34</v>
      </c>
      <c r="D20" s="37" t="s">
        <v>39</v>
      </c>
      <c r="E20" s="37" t="s">
        <v>40</v>
      </c>
      <c r="F20" s="37" t="s">
        <v>41</v>
      </c>
      <c r="G20" s="37" t="s">
        <v>42</v>
      </c>
    </row>
    <row r="21" spans="2:7" ht="12.75">
      <c r="B21" s="15" t="s">
        <v>78</v>
      </c>
      <c r="C21" s="15" t="s">
        <v>50</v>
      </c>
      <c r="D21" s="17">
        <v>12</v>
      </c>
      <c r="E21" s="15" t="s">
        <v>79</v>
      </c>
      <c r="F21" s="15" t="s">
        <v>52</v>
      </c>
      <c r="G21" s="15">
        <v>0</v>
      </c>
    </row>
    <row r="22" spans="2:7" ht="12.75">
      <c r="B22" s="15" t="s">
        <v>80</v>
      </c>
      <c r="C22" s="15" t="s">
        <v>54</v>
      </c>
      <c r="D22" s="17">
        <v>-30</v>
      </c>
      <c r="E22" s="15" t="s">
        <v>81</v>
      </c>
      <c r="F22" s="15" t="s">
        <v>56</v>
      </c>
      <c r="G22" s="15">
        <v>37</v>
      </c>
    </row>
    <row r="23" spans="2:7" ht="12.75">
      <c r="B23" s="15" t="s">
        <v>113</v>
      </c>
      <c r="C23" s="15" t="s">
        <v>114</v>
      </c>
      <c r="D23" s="17">
        <v>10</v>
      </c>
      <c r="E23" s="15" t="s">
        <v>115</v>
      </c>
      <c r="F23" s="15" t="s">
        <v>52</v>
      </c>
      <c r="G23" s="15">
        <v>0</v>
      </c>
    </row>
    <row r="24" spans="2:7" ht="12.75">
      <c r="B24" s="15" t="s">
        <v>44</v>
      </c>
      <c r="C24" s="15" t="s">
        <v>8</v>
      </c>
      <c r="D24" s="17">
        <v>0</v>
      </c>
      <c r="E24" s="15" t="s">
        <v>57</v>
      </c>
      <c r="F24" s="15" t="s">
        <v>52</v>
      </c>
      <c r="G24" s="17">
        <v>0</v>
      </c>
    </row>
    <row r="25" spans="2:7" ht="12.75">
      <c r="B25" s="15" t="s">
        <v>45</v>
      </c>
      <c r="C25" s="15" t="s">
        <v>9</v>
      </c>
      <c r="D25" s="17">
        <v>10.4</v>
      </c>
      <c r="E25" s="15" t="s">
        <v>58</v>
      </c>
      <c r="F25" s="15" t="s">
        <v>56</v>
      </c>
      <c r="G25" s="17">
        <v>10.4</v>
      </c>
    </row>
    <row r="26" spans="2:7" ht="12.75">
      <c r="B26" s="15" t="s">
        <v>46</v>
      </c>
      <c r="C26" s="15" t="s">
        <v>10</v>
      </c>
      <c r="D26" s="17">
        <v>0</v>
      </c>
      <c r="E26" s="15" t="s">
        <v>59</v>
      </c>
      <c r="F26" s="15" t="s">
        <v>52</v>
      </c>
      <c r="G26" s="17">
        <v>0</v>
      </c>
    </row>
    <row r="27" spans="2:7" ht="13.5" thickBot="1">
      <c r="B27" s="14" t="s">
        <v>47</v>
      </c>
      <c r="C27" s="14" t="s">
        <v>11</v>
      </c>
      <c r="D27" s="16">
        <v>0.4</v>
      </c>
      <c r="E27" s="14" t="s">
        <v>60</v>
      </c>
      <c r="F27" s="14" t="s">
        <v>56</v>
      </c>
      <c r="G27" s="16">
        <v>0.4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7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2.421875" style="0" bestFit="1" customWidth="1"/>
    <col min="8" max="8" width="12.00390625" style="0" bestFit="1" customWidth="1"/>
  </cols>
  <sheetData>
    <row r="1" ht="12.75">
      <c r="A1" s="13" t="s">
        <v>62</v>
      </c>
    </row>
    <row r="2" ht="12.75">
      <c r="A2" s="13" t="s">
        <v>31</v>
      </c>
    </row>
    <row r="3" ht="12.75">
      <c r="A3" s="13" t="s">
        <v>111</v>
      </c>
    </row>
    <row r="6" ht="13.5" thickBot="1">
      <c r="A6" t="s">
        <v>37</v>
      </c>
    </row>
    <row r="7" spans="2:8" ht="12.75">
      <c r="B7" s="19"/>
      <c r="C7" s="19"/>
      <c r="D7" s="19" t="s">
        <v>63</v>
      </c>
      <c r="E7" s="19" t="s">
        <v>64</v>
      </c>
      <c r="F7" s="19" t="s">
        <v>66</v>
      </c>
      <c r="G7" s="19" t="s">
        <v>68</v>
      </c>
      <c r="H7" s="19" t="s">
        <v>68</v>
      </c>
    </row>
    <row r="8" spans="2:8" ht="13.5" thickBot="1">
      <c r="B8" s="20" t="s">
        <v>33</v>
      </c>
      <c r="C8" s="20" t="s">
        <v>34</v>
      </c>
      <c r="D8" s="20" t="s">
        <v>24</v>
      </c>
      <c r="E8" s="20" t="s">
        <v>65</v>
      </c>
      <c r="F8" s="20" t="s">
        <v>67</v>
      </c>
      <c r="G8" s="20" t="s">
        <v>69</v>
      </c>
      <c r="H8" s="20" t="s">
        <v>70</v>
      </c>
    </row>
    <row r="9" spans="2:8" ht="12.75">
      <c r="B9" s="15" t="s">
        <v>44</v>
      </c>
      <c r="C9" s="15" t="s">
        <v>8</v>
      </c>
      <c r="D9" s="17">
        <v>0</v>
      </c>
      <c r="E9" s="17">
        <v>-7.000000000059864</v>
      </c>
      <c r="F9" s="15">
        <v>1.9999999999242843</v>
      </c>
      <c r="G9" s="15">
        <v>7.000000000059864</v>
      </c>
      <c r="H9" s="15">
        <v>1E+30</v>
      </c>
    </row>
    <row r="10" spans="2:8" ht="12.75">
      <c r="B10" s="15" t="s">
        <v>45</v>
      </c>
      <c r="C10" s="15" t="s">
        <v>9</v>
      </c>
      <c r="D10" s="17">
        <v>10.4</v>
      </c>
      <c r="E10" s="17">
        <v>0</v>
      </c>
      <c r="F10" s="15">
        <v>3.999999999996659</v>
      </c>
      <c r="G10" s="15">
        <v>1E+30</v>
      </c>
      <c r="H10" s="15">
        <v>2.692307692235283</v>
      </c>
    </row>
    <row r="11" spans="2:8" ht="12.75">
      <c r="B11" s="15" t="s">
        <v>46</v>
      </c>
      <c r="C11" s="15" t="s">
        <v>10</v>
      </c>
      <c r="D11" s="17">
        <v>0</v>
      </c>
      <c r="E11" s="17">
        <v>-6.9999999999614815</v>
      </c>
      <c r="F11" s="15">
        <v>3.0000000002416978</v>
      </c>
      <c r="G11" s="15">
        <v>6.9999999999614815</v>
      </c>
      <c r="H11" s="15">
        <v>1E+30</v>
      </c>
    </row>
    <row r="12" spans="2:8" ht="13.5" thickBot="1">
      <c r="B12" s="14" t="s">
        <v>47</v>
      </c>
      <c r="C12" s="14" t="s">
        <v>11</v>
      </c>
      <c r="D12" s="16">
        <v>0.4</v>
      </c>
      <c r="E12" s="16">
        <v>0</v>
      </c>
      <c r="F12" s="14">
        <v>0.9999999999754878</v>
      </c>
      <c r="G12" s="14">
        <v>15.00000000013789</v>
      </c>
      <c r="H12" s="14">
        <v>4.999999999877439</v>
      </c>
    </row>
    <row r="14" ht="13.5" thickBot="1">
      <c r="A14" t="s">
        <v>38</v>
      </c>
    </row>
    <row r="15" spans="2:8" ht="12.75">
      <c r="B15" s="19"/>
      <c r="C15" s="19"/>
      <c r="D15" s="19" t="s">
        <v>63</v>
      </c>
      <c r="E15" s="19" t="s">
        <v>71</v>
      </c>
      <c r="F15" s="19" t="s">
        <v>73</v>
      </c>
      <c r="G15" s="19" t="s">
        <v>68</v>
      </c>
      <c r="H15" s="19" t="s">
        <v>68</v>
      </c>
    </row>
    <row r="16" spans="2:8" ht="13.5" thickBot="1">
      <c r="B16" s="20" t="s">
        <v>33</v>
      </c>
      <c r="C16" s="20" t="s">
        <v>34</v>
      </c>
      <c r="D16" s="20" t="s">
        <v>24</v>
      </c>
      <c r="E16" s="20" t="s">
        <v>72</v>
      </c>
      <c r="F16" s="20" t="s">
        <v>74</v>
      </c>
      <c r="G16" s="20" t="s">
        <v>69</v>
      </c>
      <c r="H16" s="20" t="s">
        <v>70</v>
      </c>
    </row>
    <row r="17" spans="2:8" ht="12.75">
      <c r="B17" s="15" t="s">
        <v>78</v>
      </c>
      <c r="C17" s="15" t="s">
        <v>50</v>
      </c>
      <c r="D17" s="17">
        <v>12</v>
      </c>
      <c r="E17" s="17">
        <v>0.9999999999730131</v>
      </c>
      <c r="F17" s="15">
        <v>12</v>
      </c>
      <c r="G17" s="15">
        <v>2123765456214.291</v>
      </c>
      <c r="H17" s="15">
        <v>2.0000000000049503</v>
      </c>
    </row>
    <row r="18" spans="2:8" ht="12.75">
      <c r="B18" s="15" t="s">
        <v>80</v>
      </c>
      <c r="C18" s="15" t="s">
        <v>54</v>
      </c>
      <c r="D18" s="17">
        <v>-30</v>
      </c>
      <c r="E18" s="17">
        <v>0</v>
      </c>
      <c r="F18" s="15">
        <v>7</v>
      </c>
      <c r="G18" s="15">
        <v>1E+30</v>
      </c>
      <c r="H18" s="15">
        <v>37</v>
      </c>
    </row>
    <row r="19" spans="2:8" ht="13.5" thickBot="1">
      <c r="B19" s="14" t="s">
        <v>113</v>
      </c>
      <c r="C19" s="14" t="s">
        <v>114</v>
      </c>
      <c r="D19" s="16">
        <v>10</v>
      </c>
      <c r="E19" s="16">
        <v>3.0000000000252784</v>
      </c>
      <c r="F19" s="14">
        <v>10</v>
      </c>
      <c r="G19" s="14">
        <v>2.000000000001534</v>
      </c>
      <c r="H19" s="14">
        <v>12.333333333254686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8" sqref="H8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75</v>
      </c>
    </row>
    <row r="4" spans="1:8" ht="13.5" thickBot="1">
      <c r="A4" t="s">
        <v>2</v>
      </c>
      <c r="E4" t="s">
        <v>3</v>
      </c>
      <c r="F4" t="s">
        <v>4</v>
      </c>
      <c r="G4" t="s">
        <v>5</v>
      </c>
      <c r="H4" t="s">
        <v>6</v>
      </c>
    </row>
    <row r="5" spans="5:8" ht="13.5" thickBot="1">
      <c r="E5" s="2">
        <v>30</v>
      </c>
      <c r="F5" s="3">
        <v>80</v>
      </c>
      <c r="G5" s="3">
        <v>30</v>
      </c>
      <c r="H5" s="4">
        <v>100</v>
      </c>
    </row>
    <row r="7" spans="1:8" ht="13.5" thickBot="1">
      <c r="A7" t="s">
        <v>7</v>
      </c>
      <c r="E7" t="s">
        <v>82</v>
      </c>
      <c r="F7" t="s">
        <v>83</v>
      </c>
      <c r="G7" t="s">
        <v>84</v>
      </c>
      <c r="H7" t="s">
        <v>85</v>
      </c>
    </row>
    <row r="8" spans="5:10" ht="13.5" thickBot="1">
      <c r="E8" s="2">
        <v>0</v>
      </c>
      <c r="F8" s="3">
        <v>1333.3333333333333</v>
      </c>
      <c r="G8" s="3">
        <v>0</v>
      </c>
      <c r="H8" s="4">
        <v>0</v>
      </c>
      <c r="J8" t="s">
        <v>12</v>
      </c>
    </row>
    <row r="12" spans="1:12" ht="13.5" thickBot="1">
      <c r="A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18</v>
      </c>
      <c r="J12" t="s">
        <v>19</v>
      </c>
      <c r="K12" t="s">
        <v>20</v>
      </c>
      <c r="L12" t="s">
        <v>21</v>
      </c>
    </row>
    <row r="13" spans="4:12" ht="12.75">
      <c r="D13" t="s">
        <v>22</v>
      </c>
      <c r="E13" s="5">
        <v>30</v>
      </c>
      <c r="F13" s="6">
        <v>30</v>
      </c>
      <c r="G13" s="6">
        <v>40</v>
      </c>
      <c r="H13" s="7">
        <v>40</v>
      </c>
      <c r="I13">
        <f>SUMPRODUCT(E$8:H$8,E13:H13)</f>
        <v>40000</v>
      </c>
      <c r="K13" s="8">
        <v>40000</v>
      </c>
      <c r="L13">
        <f>ABS(I13-K13)</f>
        <v>0</v>
      </c>
    </row>
    <row r="14" spans="4:12" ht="13.5" thickBot="1">
      <c r="D14" t="s">
        <v>23</v>
      </c>
      <c r="E14" s="9">
        <v>2</v>
      </c>
      <c r="F14" s="10">
        <v>4</v>
      </c>
      <c r="G14" s="10">
        <v>2</v>
      </c>
      <c r="H14" s="11">
        <v>5</v>
      </c>
      <c r="I14">
        <f>SUMPRODUCT(E$8:H$8,E14:H14)</f>
        <v>5333.333333333333</v>
      </c>
      <c r="K14" s="12">
        <v>6000</v>
      </c>
      <c r="L14">
        <f>ABS(I14-K14)</f>
        <v>666.666666666667</v>
      </c>
    </row>
    <row r="17" spans="1:2" ht="12.75">
      <c r="A17" t="s">
        <v>24</v>
      </c>
      <c r="B17">
        <f>SUMPRODUCT(E5:H5,E8:H8)</f>
        <v>106666.66666666666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.14062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3" t="s">
        <v>30</v>
      </c>
    </row>
    <row r="2" ht="12.75">
      <c r="A2" s="13" t="s">
        <v>76</v>
      </c>
    </row>
    <row r="3" ht="12.75">
      <c r="A3" s="13" t="s">
        <v>77</v>
      </c>
    </row>
    <row r="6" ht="13.5" thickBot="1">
      <c r="A6" t="s">
        <v>32</v>
      </c>
    </row>
    <row r="7" spans="2:5" ht="13.5" thickBot="1">
      <c r="B7" s="18" t="s">
        <v>33</v>
      </c>
      <c r="C7" s="18" t="s">
        <v>34</v>
      </c>
      <c r="D7" s="18" t="s">
        <v>35</v>
      </c>
      <c r="E7" s="18" t="s">
        <v>36</v>
      </c>
    </row>
    <row r="8" spans="2:5" ht="13.5" thickBot="1">
      <c r="B8" s="14" t="s">
        <v>43</v>
      </c>
      <c r="C8" s="14" t="s">
        <v>24</v>
      </c>
      <c r="D8" s="16">
        <v>0</v>
      </c>
      <c r="E8" s="16">
        <v>106666.66666666666</v>
      </c>
    </row>
    <row r="11" ht="13.5" thickBot="1">
      <c r="A11" t="s">
        <v>37</v>
      </c>
    </row>
    <row r="12" spans="2:5" ht="13.5" thickBot="1">
      <c r="B12" s="18" t="s">
        <v>33</v>
      </c>
      <c r="C12" s="18" t="s">
        <v>34</v>
      </c>
      <c r="D12" s="18" t="s">
        <v>35</v>
      </c>
      <c r="E12" s="18" t="s">
        <v>36</v>
      </c>
    </row>
    <row r="13" spans="2:5" ht="12.75">
      <c r="B13" s="15" t="s">
        <v>44</v>
      </c>
      <c r="C13" s="15" t="s">
        <v>86</v>
      </c>
      <c r="D13" s="17">
        <v>0</v>
      </c>
      <c r="E13" s="17">
        <v>0</v>
      </c>
    </row>
    <row r="14" spans="2:5" ht="12.75">
      <c r="B14" s="15" t="s">
        <v>45</v>
      </c>
      <c r="C14" s="15" t="s">
        <v>87</v>
      </c>
      <c r="D14" s="17">
        <v>0</v>
      </c>
      <c r="E14" s="17">
        <v>1333.3333333333333</v>
      </c>
    </row>
    <row r="15" spans="2:5" ht="12.75">
      <c r="B15" s="15" t="s">
        <v>46</v>
      </c>
      <c r="C15" s="15" t="s">
        <v>88</v>
      </c>
      <c r="D15" s="17">
        <v>0</v>
      </c>
      <c r="E15" s="17">
        <v>0</v>
      </c>
    </row>
    <row r="16" spans="2:5" ht="13.5" thickBot="1">
      <c r="B16" s="14" t="s">
        <v>47</v>
      </c>
      <c r="C16" s="14" t="s">
        <v>89</v>
      </c>
      <c r="D16" s="16">
        <v>0</v>
      </c>
      <c r="E16" s="16">
        <v>0</v>
      </c>
    </row>
    <row r="19" ht="13.5" thickBot="1">
      <c r="A19" t="s">
        <v>38</v>
      </c>
    </row>
    <row r="20" spans="2:7" ht="13.5" thickBot="1">
      <c r="B20" s="18" t="s">
        <v>33</v>
      </c>
      <c r="C20" s="18" t="s">
        <v>34</v>
      </c>
      <c r="D20" s="18" t="s">
        <v>39</v>
      </c>
      <c r="E20" s="18" t="s">
        <v>40</v>
      </c>
      <c r="F20" s="18" t="s">
        <v>41</v>
      </c>
      <c r="G20" s="18" t="s">
        <v>42</v>
      </c>
    </row>
    <row r="21" spans="2:7" ht="12.75">
      <c r="B21" s="15" t="s">
        <v>78</v>
      </c>
      <c r="C21" s="15" t="s">
        <v>90</v>
      </c>
      <c r="D21" s="17">
        <v>40000</v>
      </c>
      <c r="E21" s="15" t="s">
        <v>79</v>
      </c>
      <c r="F21" s="15" t="s">
        <v>52</v>
      </c>
      <c r="G21" s="15">
        <v>0</v>
      </c>
    </row>
    <row r="22" spans="2:7" ht="12.75">
      <c r="B22" s="15" t="s">
        <v>80</v>
      </c>
      <c r="C22" s="15" t="s">
        <v>91</v>
      </c>
      <c r="D22" s="17">
        <v>5333.333333333333</v>
      </c>
      <c r="E22" s="15" t="s">
        <v>81</v>
      </c>
      <c r="F22" s="15" t="s">
        <v>56</v>
      </c>
      <c r="G22" s="15">
        <v>666.666666666667</v>
      </c>
    </row>
    <row r="23" spans="2:7" ht="12.75">
      <c r="B23" s="15" t="s">
        <v>44</v>
      </c>
      <c r="C23" s="15" t="s">
        <v>8</v>
      </c>
      <c r="D23" s="17">
        <v>0</v>
      </c>
      <c r="E23" s="15" t="s">
        <v>57</v>
      </c>
      <c r="F23" s="15" t="s">
        <v>52</v>
      </c>
      <c r="G23" s="17">
        <v>0</v>
      </c>
    </row>
    <row r="24" spans="2:7" ht="12.75">
      <c r="B24" s="15" t="s">
        <v>45</v>
      </c>
      <c r="C24" s="15" t="s">
        <v>9</v>
      </c>
      <c r="D24" s="17">
        <v>1333.3333333333333</v>
      </c>
      <c r="E24" s="15" t="s">
        <v>58</v>
      </c>
      <c r="F24" s="15" t="s">
        <v>56</v>
      </c>
      <c r="G24" s="17">
        <v>1333.3333333333333</v>
      </c>
    </row>
    <row r="25" spans="2:7" ht="12.75">
      <c r="B25" s="15" t="s">
        <v>46</v>
      </c>
      <c r="C25" s="15" t="s">
        <v>10</v>
      </c>
      <c r="D25" s="17">
        <v>0</v>
      </c>
      <c r="E25" s="15" t="s">
        <v>59</v>
      </c>
      <c r="F25" s="15" t="s">
        <v>52</v>
      </c>
      <c r="G25" s="17">
        <v>0</v>
      </c>
    </row>
    <row r="26" spans="2:7" ht="13.5" thickBot="1">
      <c r="B26" s="14" t="s">
        <v>47</v>
      </c>
      <c r="C26" s="14" t="s">
        <v>11</v>
      </c>
      <c r="D26" s="16">
        <v>0</v>
      </c>
      <c r="E26" s="14" t="s">
        <v>60</v>
      </c>
      <c r="F26" s="14" t="s">
        <v>52</v>
      </c>
      <c r="G26" s="1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D31" sqref="D31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7.140625" style="0" bestFit="1" customWidth="1"/>
    <col min="4" max="4" width="12.00390625" style="0" bestFit="1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3" t="s">
        <v>62</v>
      </c>
    </row>
    <row r="2" ht="12.75">
      <c r="A2" s="13" t="s">
        <v>76</v>
      </c>
    </row>
    <row r="3" ht="12.75">
      <c r="A3" s="13" t="s">
        <v>77</v>
      </c>
    </row>
    <row r="6" ht="13.5" thickBot="1">
      <c r="A6" t="s">
        <v>37</v>
      </c>
    </row>
    <row r="7" spans="2:8" ht="12.75">
      <c r="B7" s="19"/>
      <c r="C7" s="19"/>
      <c r="D7" s="19" t="s">
        <v>63</v>
      </c>
      <c r="E7" s="19" t="s">
        <v>64</v>
      </c>
      <c r="F7" s="19" t="s">
        <v>66</v>
      </c>
      <c r="G7" s="19" t="s">
        <v>68</v>
      </c>
      <c r="H7" s="19" t="s">
        <v>68</v>
      </c>
    </row>
    <row r="8" spans="2:8" ht="13.5" thickBot="1">
      <c r="B8" s="20" t="s">
        <v>33</v>
      </c>
      <c r="C8" s="20" t="s">
        <v>34</v>
      </c>
      <c r="D8" s="20" t="s">
        <v>24</v>
      </c>
      <c r="E8" s="20" t="s">
        <v>65</v>
      </c>
      <c r="F8" s="20" t="s">
        <v>67</v>
      </c>
      <c r="G8" s="20" t="s">
        <v>69</v>
      </c>
      <c r="H8" s="20" t="s">
        <v>70</v>
      </c>
    </row>
    <row r="9" spans="2:8" ht="12.75">
      <c r="B9" s="15" t="s">
        <v>44</v>
      </c>
      <c r="C9" s="15" t="s">
        <v>8</v>
      </c>
      <c r="D9" s="17">
        <v>0</v>
      </c>
      <c r="E9" s="17">
        <v>-50</v>
      </c>
      <c r="F9" s="15">
        <v>30</v>
      </c>
      <c r="G9" s="15">
        <v>50</v>
      </c>
      <c r="H9" s="15">
        <v>1E+30</v>
      </c>
    </row>
    <row r="10" spans="2:8" ht="12.75">
      <c r="B10" s="15" t="s">
        <v>45</v>
      </c>
      <c r="C10" s="15" t="s">
        <v>9</v>
      </c>
      <c r="D10" s="17">
        <v>1333.3333333333333</v>
      </c>
      <c r="E10" s="17">
        <v>0</v>
      </c>
      <c r="F10" s="15">
        <v>80</v>
      </c>
      <c r="G10" s="15">
        <v>1E+30</v>
      </c>
      <c r="H10" s="15">
        <v>5</v>
      </c>
    </row>
    <row r="11" spans="2:8" ht="12.75">
      <c r="B11" s="15" t="s">
        <v>46</v>
      </c>
      <c r="C11" s="15" t="s">
        <v>10</v>
      </c>
      <c r="D11" s="17">
        <v>0</v>
      </c>
      <c r="E11" s="17">
        <v>-76.66666666666667</v>
      </c>
      <c r="F11" s="15">
        <v>30</v>
      </c>
      <c r="G11" s="15">
        <v>76.66666666666667</v>
      </c>
      <c r="H11" s="15">
        <v>1E+30</v>
      </c>
    </row>
    <row r="12" spans="2:8" ht="13.5" thickBot="1">
      <c r="B12" s="14" t="s">
        <v>47</v>
      </c>
      <c r="C12" s="14" t="s">
        <v>11</v>
      </c>
      <c r="D12" s="16">
        <v>0</v>
      </c>
      <c r="E12" s="16">
        <v>-6.666666666666666</v>
      </c>
      <c r="F12" s="14">
        <v>100</v>
      </c>
      <c r="G12" s="14">
        <v>6.666666666666666</v>
      </c>
      <c r="H12" s="14">
        <v>1E+30</v>
      </c>
    </row>
    <row r="14" ht="13.5" thickBot="1">
      <c r="A14" t="s">
        <v>38</v>
      </c>
    </row>
    <row r="15" spans="2:8" ht="12.75">
      <c r="B15" s="19"/>
      <c r="C15" s="19"/>
      <c r="D15" s="19" t="s">
        <v>63</v>
      </c>
      <c r="E15" s="19" t="s">
        <v>71</v>
      </c>
      <c r="F15" s="19" t="s">
        <v>73</v>
      </c>
      <c r="G15" s="19" t="s">
        <v>68</v>
      </c>
      <c r="H15" s="19" t="s">
        <v>68</v>
      </c>
    </row>
    <row r="16" spans="2:8" ht="13.5" thickBot="1">
      <c r="B16" s="20" t="s">
        <v>33</v>
      </c>
      <c r="C16" s="20" t="s">
        <v>34</v>
      </c>
      <c r="D16" s="20" t="s">
        <v>24</v>
      </c>
      <c r="E16" s="20" t="s">
        <v>72</v>
      </c>
      <c r="F16" s="20" t="s">
        <v>74</v>
      </c>
      <c r="G16" s="20" t="s">
        <v>69</v>
      </c>
      <c r="H16" s="20" t="s">
        <v>70</v>
      </c>
    </row>
    <row r="17" spans="2:8" ht="12.75">
      <c r="B17" s="15" t="s">
        <v>78</v>
      </c>
      <c r="C17" s="15" t="s">
        <v>50</v>
      </c>
      <c r="D17" s="17">
        <v>40000</v>
      </c>
      <c r="E17" s="17">
        <v>2.6666666666666665</v>
      </c>
      <c r="F17" s="15">
        <v>40000</v>
      </c>
      <c r="G17" s="15">
        <v>5000</v>
      </c>
      <c r="H17" s="15">
        <v>40000</v>
      </c>
    </row>
    <row r="18" spans="2:8" ht="13.5" thickBot="1">
      <c r="B18" s="14" t="s">
        <v>80</v>
      </c>
      <c r="C18" s="14" t="s">
        <v>54</v>
      </c>
      <c r="D18" s="16">
        <v>5333.333333333333</v>
      </c>
      <c r="E18" s="16">
        <v>0</v>
      </c>
      <c r="F18" s="14">
        <v>6000</v>
      </c>
      <c r="G18" s="14">
        <v>1E+30</v>
      </c>
      <c r="H18" s="14">
        <v>666.6666666666667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13" sqref="I13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75</v>
      </c>
    </row>
    <row r="4" spans="1:8" ht="13.5" thickBot="1">
      <c r="A4" t="s">
        <v>2</v>
      </c>
      <c r="E4" t="s">
        <v>3</v>
      </c>
      <c r="F4" t="s">
        <v>4</v>
      </c>
      <c r="G4" t="s">
        <v>5</v>
      </c>
      <c r="H4" t="s">
        <v>6</v>
      </c>
    </row>
    <row r="5" spans="5:8" ht="13.5" thickBot="1">
      <c r="E5" s="2">
        <v>30</v>
      </c>
      <c r="F5" s="3">
        <v>70</v>
      </c>
      <c r="G5" s="3">
        <v>30</v>
      </c>
      <c r="H5" s="4">
        <v>100</v>
      </c>
    </row>
    <row r="7" spans="1:8" ht="13.5" thickBot="1">
      <c r="A7" t="s">
        <v>7</v>
      </c>
      <c r="E7" t="s">
        <v>8</v>
      </c>
      <c r="F7" t="s">
        <v>9</v>
      </c>
      <c r="G7" t="s">
        <v>10</v>
      </c>
      <c r="H7" t="s">
        <v>11</v>
      </c>
    </row>
    <row r="8" spans="5:10" ht="13.5" thickBot="1">
      <c r="E8" s="2">
        <v>0</v>
      </c>
      <c r="F8" s="3">
        <v>0</v>
      </c>
      <c r="G8" s="3">
        <v>0</v>
      </c>
      <c r="H8" s="4">
        <v>999.999999996362</v>
      </c>
      <c r="J8" t="s">
        <v>12</v>
      </c>
    </row>
    <row r="12" spans="1:12" ht="13.5" thickBot="1">
      <c r="A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18</v>
      </c>
      <c r="J12" t="s">
        <v>19</v>
      </c>
      <c r="K12" t="s">
        <v>20</v>
      </c>
      <c r="L12" t="s">
        <v>21</v>
      </c>
    </row>
    <row r="13" spans="4:12" ht="12.75">
      <c r="D13" t="s">
        <v>22</v>
      </c>
      <c r="E13" s="5">
        <v>30</v>
      </c>
      <c r="F13" s="6">
        <v>30</v>
      </c>
      <c r="G13" s="6">
        <v>40</v>
      </c>
      <c r="H13" s="7">
        <v>40</v>
      </c>
      <c r="I13">
        <f>SUMPRODUCT(E$8:H$8,E13:H13)</f>
        <v>39999.99999985448</v>
      </c>
      <c r="K13" s="8">
        <v>40000</v>
      </c>
      <c r="L13">
        <f>ABS(I13-K13)</f>
        <v>1.4551915228366852E-07</v>
      </c>
    </row>
    <row r="14" spans="4:12" ht="13.5" thickBot="1">
      <c r="D14" t="s">
        <v>23</v>
      </c>
      <c r="E14" s="9">
        <v>2</v>
      </c>
      <c r="F14" s="10">
        <v>4</v>
      </c>
      <c r="G14" s="10">
        <v>2</v>
      </c>
      <c r="H14" s="11">
        <v>5</v>
      </c>
      <c r="I14">
        <f>SUMPRODUCT(E$8:H$8,E14:H14)</f>
        <v>4999.99999998181</v>
      </c>
      <c r="K14" s="12">
        <v>6000</v>
      </c>
      <c r="L14">
        <f>ABS(I14-K14)</f>
        <v>1000.0000000181899</v>
      </c>
    </row>
    <row r="17" spans="1:2" ht="12.75">
      <c r="A17" t="s">
        <v>24</v>
      </c>
      <c r="B17">
        <f>SUMPRODUCT(E5:H5,E8:H8)</f>
        <v>99999.9999996362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G33" sqref="G3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00390625" style="0" bestFit="1" customWidth="1"/>
    <col min="4" max="4" width="14.140625" style="0" bestFit="1" customWidth="1"/>
    <col min="5" max="5" width="13.00390625" style="0" bestFit="1" customWidth="1"/>
    <col min="6" max="6" width="10.57421875" style="0" bestFit="1" customWidth="1"/>
    <col min="7" max="7" width="6.00390625" style="0" customWidth="1"/>
  </cols>
  <sheetData>
    <row r="1" ht="12.75">
      <c r="A1" s="13" t="s">
        <v>30</v>
      </c>
    </row>
    <row r="2" ht="12.75">
      <c r="A2" s="13" t="s">
        <v>92</v>
      </c>
    </row>
    <row r="3" ht="12.75">
      <c r="A3" s="13" t="s">
        <v>93</v>
      </c>
    </row>
    <row r="6" ht="13.5" thickBot="1">
      <c r="A6" t="s">
        <v>32</v>
      </c>
    </row>
    <row r="7" spans="2:5" ht="13.5" thickBot="1">
      <c r="B7" s="18" t="s">
        <v>33</v>
      </c>
      <c r="C7" s="18" t="s">
        <v>34</v>
      </c>
      <c r="D7" s="18" t="s">
        <v>35</v>
      </c>
      <c r="E7" s="18" t="s">
        <v>36</v>
      </c>
    </row>
    <row r="8" spans="2:5" ht="13.5" thickBot="1">
      <c r="B8" s="14" t="s">
        <v>43</v>
      </c>
      <c r="C8" s="14" t="s">
        <v>24</v>
      </c>
      <c r="D8" s="16">
        <v>93333.33333333333</v>
      </c>
      <c r="E8" s="16">
        <v>99999.9999996362</v>
      </c>
    </row>
    <row r="11" ht="13.5" thickBot="1">
      <c r="A11" t="s">
        <v>37</v>
      </c>
    </row>
    <row r="12" spans="2:5" ht="13.5" thickBot="1">
      <c r="B12" s="18" t="s">
        <v>33</v>
      </c>
      <c r="C12" s="18" t="s">
        <v>34</v>
      </c>
      <c r="D12" s="18" t="s">
        <v>35</v>
      </c>
      <c r="E12" s="18" t="s">
        <v>36</v>
      </c>
    </row>
    <row r="13" spans="2:5" ht="12.75">
      <c r="B13" s="15" t="s">
        <v>44</v>
      </c>
      <c r="C13" s="15" t="s">
        <v>94</v>
      </c>
      <c r="D13" s="17">
        <v>0</v>
      </c>
      <c r="E13" s="17">
        <v>0</v>
      </c>
    </row>
    <row r="14" spans="2:5" ht="12.75">
      <c r="B14" s="15" t="s">
        <v>45</v>
      </c>
      <c r="C14" s="15" t="s">
        <v>95</v>
      </c>
      <c r="D14" s="17">
        <v>1333.3333333333333</v>
      </c>
      <c r="E14" s="17">
        <v>0</v>
      </c>
    </row>
    <row r="15" spans="2:5" ht="12.75">
      <c r="B15" s="15" t="s">
        <v>46</v>
      </c>
      <c r="C15" s="15" t="s">
        <v>96</v>
      </c>
      <c r="D15" s="17">
        <v>0</v>
      </c>
      <c r="E15" s="17">
        <v>0</v>
      </c>
    </row>
    <row r="16" spans="2:5" ht="13.5" thickBot="1">
      <c r="B16" s="14" t="s">
        <v>47</v>
      </c>
      <c r="C16" s="14" t="s">
        <v>97</v>
      </c>
      <c r="D16" s="16">
        <v>0</v>
      </c>
      <c r="E16" s="16">
        <v>999.999999996362</v>
      </c>
    </row>
    <row r="19" ht="13.5" thickBot="1">
      <c r="A19" t="s">
        <v>38</v>
      </c>
    </row>
    <row r="20" spans="2:7" ht="13.5" thickBot="1">
      <c r="B20" s="18" t="s">
        <v>33</v>
      </c>
      <c r="C20" s="18" t="s">
        <v>34</v>
      </c>
      <c r="D20" s="18" t="s">
        <v>39</v>
      </c>
      <c r="E20" s="18" t="s">
        <v>40</v>
      </c>
      <c r="F20" s="18" t="s">
        <v>41</v>
      </c>
      <c r="G20" s="18" t="s">
        <v>42</v>
      </c>
    </row>
    <row r="21" spans="2:7" ht="12.75">
      <c r="B21" s="15" t="s">
        <v>78</v>
      </c>
      <c r="C21" s="15" t="s">
        <v>90</v>
      </c>
      <c r="D21" s="17">
        <v>39999.99999985448</v>
      </c>
      <c r="E21" s="15" t="s">
        <v>79</v>
      </c>
      <c r="F21" s="15" t="s">
        <v>52</v>
      </c>
      <c r="G21" s="15">
        <v>0</v>
      </c>
    </row>
    <row r="22" spans="2:7" ht="12.75">
      <c r="B22" s="15" t="s">
        <v>80</v>
      </c>
      <c r="C22" s="15" t="s">
        <v>91</v>
      </c>
      <c r="D22" s="17">
        <v>4999.99999998181</v>
      </c>
      <c r="E22" s="15" t="s">
        <v>81</v>
      </c>
      <c r="F22" s="15" t="s">
        <v>56</v>
      </c>
      <c r="G22" s="15">
        <v>1000.0000000181899</v>
      </c>
    </row>
    <row r="23" spans="2:7" ht="12.75">
      <c r="B23" s="15" t="s">
        <v>44</v>
      </c>
      <c r="C23" s="15" t="s">
        <v>94</v>
      </c>
      <c r="D23" s="17">
        <v>0</v>
      </c>
      <c r="E23" s="15" t="s">
        <v>57</v>
      </c>
      <c r="F23" s="15" t="s">
        <v>52</v>
      </c>
      <c r="G23" s="17">
        <v>0</v>
      </c>
    </row>
    <row r="24" spans="2:7" ht="12.75">
      <c r="B24" s="15" t="s">
        <v>45</v>
      </c>
      <c r="C24" s="15" t="s">
        <v>95</v>
      </c>
      <c r="D24" s="17">
        <v>0</v>
      </c>
      <c r="E24" s="15" t="s">
        <v>58</v>
      </c>
      <c r="F24" s="15" t="s">
        <v>52</v>
      </c>
      <c r="G24" s="17">
        <v>0</v>
      </c>
    </row>
    <row r="25" spans="2:7" ht="12.75">
      <c r="B25" s="15" t="s">
        <v>46</v>
      </c>
      <c r="C25" s="15" t="s">
        <v>96</v>
      </c>
      <c r="D25" s="17">
        <v>0</v>
      </c>
      <c r="E25" s="15" t="s">
        <v>59</v>
      </c>
      <c r="F25" s="15" t="s">
        <v>52</v>
      </c>
      <c r="G25" s="17">
        <v>0</v>
      </c>
    </row>
    <row r="26" spans="2:7" ht="13.5" thickBot="1">
      <c r="B26" s="14" t="s">
        <v>47</v>
      </c>
      <c r="C26" s="14" t="s">
        <v>97</v>
      </c>
      <c r="D26" s="16">
        <v>999.999999996362</v>
      </c>
      <c r="E26" s="14" t="s">
        <v>60</v>
      </c>
      <c r="F26" s="14" t="s">
        <v>56</v>
      </c>
      <c r="G26" s="16">
        <v>999.999999996362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9" sqref="H9"/>
    </sheetView>
  </sheetViews>
  <sheetFormatPr defaultColWidth="9.140625" defaultRowHeight="12.75"/>
  <sheetData>
    <row r="1" ht="12.75">
      <c r="A1" s="1" t="s">
        <v>0</v>
      </c>
    </row>
    <row r="2" spans="1:5" ht="12.75">
      <c r="A2" t="s">
        <v>1</v>
      </c>
      <c r="E2" s="1" t="s">
        <v>75</v>
      </c>
    </row>
    <row r="4" spans="1:8" ht="13.5" thickBot="1">
      <c r="A4" t="s">
        <v>2</v>
      </c>
      <c r="E4" t="s">
        <v>3</v>
      </c>
      <c r="F4" t="s">
        <v>4</v>
      </c>
      <c r="G4" t="s">
        <v>5</v>
      </c>
      <c r="H4" t="s">
        <v>6</v>
      </c>
    </row>
    <row r="5" spans="5:8" ht="13.5" thickBot="1">
      <c r="E5" s="2">
        <v>30</v>
      </c>
      <c r="F5" s="3">
        <v>80</v>
      </c>
      <c r="G5" s="3">
        <v>30</v>
      </c>
      <c r="H5" s="4">
        <v>100</v>
      </c>
    </row>
    <row r="7" spans="1:8" ht="13.5" thickBot="1">
      <c r="A7" t="s">
        <v>7</v>
      </c>
      <c r="E7" t="s">
        <v>8</v>
      </c>
      <c r="F7" t="s">
        <v>9</v>
      </c>
      <c r="G7" t="s">
        <v>10</v>
      </c>
      <c r="H7" t="s">
        <v>11</v>
      </c>
    </row>
    <row r="8" spans="5:10" ht="13.5" thickBot="1">
      <c r="E8" s="2">
        <v>0</v>
      </c>
      <c r="F8" s="3">
        <v>0</v>
      </c>
      <c r="G8" s="3">
        <v>0</v>
      </c>
      <c r="H8" s="4">
        <v>1000</v>
      </c>
      <c r="J8" t="s">
        <v>12</v>
      </c>
    </row>
    <row r="12" spans="1:12" ht="13.5" thickBot="1">
      <c r="A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18</v>
      </c>
      <c r="J12" t="s">
        <v>19</v>
      </c>
      <c r="K12" t="s">
        <v>20</v>
      </c>
      <c r="L12" t="s">
        <v>21</v>
      </c>
    </row>
    <row r="13" spans="4:12" ht="12.75">
      <c r="D13" t="s">
        <v>22</v>
      </c>
      <c r="E13" s="5">
        <v>30</v>
      </c>
      <c r="F13" s="6">
        <v>30</v>
      </c>
      <c r="G13" s="6">
        <v>40</v>
      </c>
      <c r="H13" s="7">
        <v>40</v>
      </c>
      <c r="I13">
        <f>SUMPRODUCT(E$8:H$8,E13:H13)</f>
        <v>40000</v>
      </c>
      <c r="K13" s="8">
        <v>40000</v>
      </c>
      <c r="L13">
        <f>ABS(I13-K13)</f>
        <v>0</v>
      </c>
    </row>
    <row r="14" spans="4:12" ht="13.5" thickBot="1">
      <c r="D14" t="s">
        <v>23</v>
      </c>
      <c r="E14" s="9">
        <v>2</v>
      </c>
      <c r="F14" s="10">
        <v>5</v>
      </c>
      <c r="G14" s="10">
        <v>2</v>
      </c>
      <c r="H14" s="11">
        <v>6</v>
      </c>
      <c r="I14">
        <f>SUMPRODUCT(E$8:H$8,E14:H14)</f>
        <v>6000</v>
      </c>
      <c r="K14" s="12">
        <v>6000</v>
      </c>
      <c r="L14">
        <f>ABS(I14-K14)</f>
        <v>0</v>
      </c>
    </row>
    <row r="17" spans="1:2" ht="12.75">
      <c r="A17" t="s">
        <v>24</v>
      </c>
      <c r="B17">
        <f>SUMPRODUCT(E5:H5,E8:H8)</f>
        <v>100000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Sobel</dc:creator>
  <cp:keywords/>
  <dc:description/>
  <cp:lastModifiedBy>Joel Sobel</cp:lastModifiedBy>
  <cp:lastPrinted>2001-02-15T01:29:16Z</cp:lastPrinted>
  <dcterms:created xsi:type="dcterms:W3CDTF">2001-02-05T20:21:26Z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